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4628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<sst xmlns="http://schemas.openxmlformats.org/spreadsheetml/2006/main" count="358" uniqueCount="164">
  <si>
    <t>2013 - "laufend" die Welt erleben</t>
  </si>
  <si>
    <t>Stand: 01.01.2013</t>
  </si>
  <si>
    <t>vor-ge-merkt</t>
  </si>
  <si>
    <t>ange-mel-det</t>
  </si>
  <si>
    <t>x</t>
  </si>
  <si>
    <t>schwimmen Sa. 17:00 bis 18:30</t>
  </si>
  <si>
    <t>FSB</t>
  </si>
  <si>
    <t>S/N</t>
  </si>
  <si>
    <t>Nord-Eifel-Ultra</t>
  </si>
  <si>
    <t>Düren</t>
  </si>
  <si>
    <t>N</t>
  </si>
  <si>
    <t>"50</t>
  </si>
  <si>
    <t>14. 50 km Ultra-Marathon</t>
  </si>
  <si>
    <t>Rodgau: DUV 50 km Cup</t>
  </si>
  <si>
    <t>Fr</t>
  </si>
  <si>
    <t>?</t>
  </si>
  <si>
    <t>NoGuts NoGlory!  Hindernislauf</t>
  </si>
  <si>
    <t>92286 Rieden (Kreuth)</t>
  </si>
  <si>
    <t>S</t>
  </si>
  <si>
    <t>-</t>
  </si>
  <si>
    <t>6-h-Lauf</t>
  </si>
  <si>
    <t>Stein -NL</t>
  </si>
  <si>
    <t>9. Rund um den Donatussee</t>
  </si>
  <si>
    <t>Erftstadt</t>
  </si>
  <si>
    <t>18. Zieselsmaar-Lauf</t>
  </si>
  <si>
    <t>FSB (Cup-W.)</t>
  </si>
  <si>
    <t>22.-29.3.13</t>
  </si>
  <si>
    <t>Fr.-Fr.</t>
  </si>
  <si>
    <t>7. Rheinsteig-Erlebnislauf</t>
  </si>
  <si>
    <t>Bonn-Wiesbaden</t>
  </si>
  <si>
    <t>12. Kerpener Stadtlauf</t>
  </si>
  <si>
    <t>Kerpen</t>
  </si>
  <si>
    <t>05.-07.4.13</t>
  </si>
  <si>
    <t>Fr.-So.</t>
  </si>
  <si>
    <t>TSD Jahrestagung</t>
  </si>
  <si>
    <t>06108 Halle (Saale)</t>
  </si>
  <si>
    <t>"42,2</t>
  </si>
  <si>
    <t>Bonn-Marathon</t>
  </si>
  <si>
    <t xml:space="preserve">Bonn </t>
  </si>
  <si>
    <t>LBN Duisburg, 36. Frühjahrslauf</t>
  </si>
  <si>
    <t>20.-21.04.13</t>
  </si>
  <si>
    <t>Sa,So</t>
  </si>
  <si>
    <t>"84,4</t>
  </si>
  <si>
    <t>9. Sächsische Mt. Everest Treppen-Marathon; Dresden</t>
  </si>
  <si>
    <t>"15</t>
  </si>
  <si>
    <t>33. DKV Mannschaftslauf</t>
  </si>
  <si>
    <t>Köln</t>
  </si>
  <si>
    <t>Sa</t>
  </si>
  <si>
    <t>"11</t>
  </si>
  <si>
    <t>11. "2 h Staffellauf Grenzland West"</t>
  </si>
  <si>
    <t>04.+05.05.13</t>
  </si>
  <si>
    <t xml:space="preserve">5. Erft-Spendenlauf </t>
  </si>
  <si>
    <t>Quelle - Mündung</t>
  </si>
  <si>
    <t>"10</t>
  </si>
  <si>
    <t>7. Frechener Frühjahrslauf</t>
  </si>
  <si>
    <t>Frechen</t>
  </si>
  <si>
    <t>15. Westerwald-Lauf</t>
  </si>
  <si>
    <t>56579 Rengsdorf</t>
  </si>
  <si>
    <t>24. HM Otto Maigler See</t>
  </si>
  <si>
    <t>Hürth</t>
  </si>
  <si>
    <t>18.-24.5.13</t>
  </si>
  <si>
    <t>Sa.-Fr.</t>
  </si>
  <si>
    <t>Eifelsteig-Erlebnislauf</t>
  </si>
  <si>
    <t>Aachen - Trier</t>
  </si>
  <si>
    <t>14. Brühler Stadtlauf</t>
  </si>
  <si>
    <t>Brühl</t>
  </si>
  <si>
    <t>&gt;</t>
  </si>
  <si>
    <t xml:space="preserve">4. 12-h-Spendenlauf am See </t>
  </si>
  <si>
    <t>längster Treppenlauf der Welt 11.674 Stufen - 1.666 HM</t>
  </si>
  <si>
    <t>Niesen, Schweiz</t>
  </si>
  <si>
    <t>4. Bar-Fuss-Lauf</t>
  </si>
  <si>
    <t>09434 Hohndorf</t>
  </si>
  <si>
    <t>Charity Treppenlauf (1.344 Stufen)</t>
  </si>
  <si>
    <t>Messeturm-Frankfurt</t>
  </si>
  <si>
    <t>07.+08.06.13</t>
  </si>
  <si>
    <t>Fr-Sa</t>
  </si>
  <si>
    <t>"100</t>
  </si>
  <si>
    <t>100 km Biel (53.)</t>
  </si>
  <si>
    <t>Biel</t>
  </si>
  <si>
    <t>http://www.borderland-ultra.de/</t>
  </si>
  <si>
    <t>Thüringen und Bayern</t>
  </si>
  <si>
    <t>Weltweiter Nacktradeltag</t>
  </si>
  <si>
    <t>Fkk</t>
  </si>
  <si>
    <t>2. Race for the Cure</t>
  </si>
  <si>
    <t>21.-23.6.13</t>
  </si>
  <si>
    <t>zugspitz-ultratrail</t>
  </si>
  <si>
    <t>82491 Grainau</t>
  </si>
  <si>
    <t>14. Peter &amp; Paul Lauf</t>
  </si>
  <si>
    <t>1. Landschaftslauf - Marbecker Bund</t>
  </si>
  <si>
    <t>"102</t>
  </si>
  <si>
    <t>27. Brühler 12-h-Lauf 2012</t>
  </si>
  <si>
    <t>06.-07.07.13</t>
  </si>
  <si>
    <t>Sa-So</t>
  </si>
  <si>
    <t>"148</t>
  </si>
  <si>
    <t xml:space="preserve"> 24 Std. Lauf Wörschach</t>
  </si>
  <si>
    <t>Österreich</t>
  </si>
  <si>
    <t>6. Horremer Abendlauf</t>
  </si>
  <si>
    <t>Kerpen-Horrem</t>
  </si>
  <si>
    <t>12 h Benefiz-Lauf „Laufen hilft laufend“</t>
  </si>
  <si>
    <t>83410 Laufen</t>
  </si>
  <si>
    <t>http://barfuss-run.de/</t>
  </si>
  <si>
    <t>Galopprennbahn Neuss</t>
  </si>
  <si>
    <t>18. Triathlon Erftland Ville</t>
  </si>
  <si>
    <t>26.7.-4.8.13</t>
  </si>
  <si>
    <t xml:space="preserve">Rosenfelder Strand </t>
  </si>
  <si>
    <t>FSB - Ostsee</t>
  </si>
  <si>
    <t>3-4.8.2013</t>
  </si>
  <si>
    <t>"161</t>
  </si>
  <si>
    <t>9. STUNT 100</t>
  </si>
  <si>
    <t>Hildesheim-Sibbesse</t>
  </si>
  <si>
    <t>Rosenfelder Strand - 3. Naturistenlauf</t>
  </si>
  <si>
    <t>"6</t>
  </si>
  <si>
    <t>14. Malberglauf (53547 Hausen/Wied)</t>
  </si>
  <si>
    <t>7-Gebirgs-Cup</t>
  </si>
  <si>
    <t>&gt;50</t>
  </si>
  <si>
    <t>1.Rädlinger- See 6.Stunden -Benefiz-Lauf</t>
  </si>
  <si>
    <t>93486 Satzdorf/ Cham</t>
  </si>
  <si>
    <t>37. Monschau Marathon</t>
  </si>
  <si>
    <t>Monschau</t>
  </si>
  <si>
    <t>12. Monte Sophia VI</t>
  </si>
  <si>
    <t>Niederzier</t>
  </si>
  <si>
    <t>"24,4</t>
  </si>
  <si>
    <t>33. Nürburgringlauf</t>
  </si>
  <si>
    <t>Nürburgring</t>
  </si>
  <si>
    <t>29. Wesseling-Bonn-Wesseling</t>
  </si>
  <si>
    <t>Wesseling</t>
  </si>
  <si>
    <t>41. Herbstwaldlauf Haard</t>
  </si>
  <si>
    <t>"15,6</t>
  </si>
  <si>
    <t>Löwenburglauf (53639 Königswinter)</t>
  </si>
  <si>
    <t>12. Bedburger Citylauf</t>
  </si>
  <si>
    <t>Bedburg</t>
  </si>
  <si>
    <t>"21,1</t>
  </si>
  <si>
    <t>Rheinhöhenlauf (53560 Vettelschoss)</t>
  </si>
  <si>
    <t>So</t>
  </si>
  <si>
    <t xml:space="preserve">Manheimer Spendenlauf - WHH </t>
  </si>
  <si>
    <t>Manheim</t>
  </si>
  <si>
    <t>40. Berlin Marathon</t>
  </si>
  <si>
    <t>Berlin</t>
  </si>
  <si>
    <t>3. Bergheimer Hubertus-Lauf</t>
  </si>
  <si>
    <t>Bergheim</t>
  </si>
  <si>
    <t>16. Köln Marathon</t>
  </si>
  <si>
    <t>17.-20.10.13</t>
  </si>
  <si>
    <t>Fr-So</t>
  </si>
  <si>
    <t>11. Röntgenlauf</t>
  </si>
  <si>
    <t>Remscheid</t>
  </si>
  <si>
    <t>17. Rursee Marathon</t>
  </si>
  <si>
    <t>Simmerath</t>
  </si>
  <si>
    <t>34. Crosslauf Wuppertal</t>
  </si>
  <si>
    <t>34. Frechener Crosslauf</t>
  </si>
  <si>
    <t>27. NikolausLauf - Kasterer See</t>
  </si>
  <si>
    <t>Bedburg-Kaster</t>
  </si>
  <si>
    <t>Siebengebirgsmarathon</t>
  </si>
  <si>
    <t>"65</t>
  </si>
  <si>
    <t>12. Eisweinlauf</t>
  </si>
  <si>
    <t>Baden-Baden</t>
  </si>
  <si>
    <t>Wie im letzten Jahr übernimmt die BSG die Startgebühren bei den ortsnahen Traditionsläufen  unter der Bedingung, dass mit dem BSG-EV Trikot gelaufen wird.</t>
  </si>
  <si>
    <t>Rhein-Erft Akademie Cup (4 von 6 Läufen) - www.laufen-im-rheinland.de
(auch hier übernimmt die BSG die Startgebühren)</t>
  </si>
  <si>
    <t>FSB Erftland Ville Termine</t>
  </si>
  <si>
    <t>Sw =</t>
  </si>
  <si>
    <t xml:space="preserve"> Schwimmtermine</t>
  </si>
  <si>
    <t>Tr =</t>
  </si>
  <si>
    <t xml:space="preserve"> Triathlon</t>
  </si>
  <si>
    <t>N = vorwiegend Naturlauf</t>
  </si>
  <si>
    <t>S = vorwiegend Stadtlauf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</si>
</sst>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0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dotted"/>
      <right style="thin"/>
      <top style="dotted"/>
      <bottom style="dashed"/>
    </border>
    <border>
      <left style="thin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>
        <color indexed="63"/>
      </right>
      <top style="dashed"/>
      <bottom style="medium"/>
    </border>
    <border>
      <left>
        <color indexed="63"/>
      </left>
      <right style="dotted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medium"/>
      <bottom style="dashed"/>
    </border>
    <border>
      <left style="dotted"/>
      <right style="dotted"/>
      <top style="medium"/>
      <bottom style="dashed"/>
    </border>
    <border>
      <left style="dotted"/>
      <right>
        <color indexed="63"/>
      </right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otted"/>
      <right style="thin"/>
      <top style="medium"/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ashed"/>
      <bottom style="dotted"/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ashed"/>
      <bottom style="dotted"/>
    </border>
    <border>
      <left>
        <color indexed="63"/>
      </left>
      <right style="dotted"/>
      <top style="dashed"/>
      <bottom style="dotted"/>
    </border>
    <border>
      <left style="dotted"/>
      <right style="thin"/>
      <top style="dashed"/>
      <bottom style="dotted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12" xfId="17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4" fontId="1" fillId="0" borderId="20" xfId="0" applyNumberFormat="1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1" xfId="17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4" fontId="1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27" xfId="17" applyFill="1" applyBorder="1" applyAlignment="1">
      <alignment horizontal="center" vertical="center"/>
    </xf>
    <xf numFmtId="0" fontId="6" fillId="0" borderId="28" xfId="17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14" fontId="9" fillId="3" borderId="16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1" fillId="3" borderId="11" xfId="17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4" fontId="1" fillId="4" borderId="16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5" fillId="4" borderId="17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6" fillId="4" borderId="11" xfId="17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14" fontId="1" fillId="2" borderId="29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7" fillId="2" borderId="30" xfId="17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4" fontId="9" fillId="3" borderId="34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" fontId="10" fillId="3" borderId="35" xfId="0" applyNumberFormat="1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1" fillId="3" borderId="26" xfId="17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vertical="center"/>
    </xf>
    <xf numFmtId="0" fontId="7" fillId="0" borderId="27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1" fillId="0" borderId="3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39" xfId="17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4" fontId="1" fillId="0" borderId="4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0" borderId="45" xfId="17" applyFont="1" applyFill="1" applyBorder="1" applyAlignment="1">
      <alignment horizontal="center" vertical="center"/>
    </xf>
    <xf numFmtId="0" fontId="6" fillId="0" borderId="47" xfId="17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4" fontId="1" fillId="0" borderId="3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6" fillId="0" borderId="26" xfId="17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right" vertical="center"/>
    </xf>
    <xf numFmtId="14" fontId="3" fillId="5" borderId="34" xfId="0" applyNumberFormat="1" applyFont="1" applyFill="1" applyBorder="1" applyAlignment="1">
      <alignment horizontal="center" vertical="center"/>
    </xf>
    <xf numFmtId="1" fontId="2" fillId="5" borderId="26" xfId="0" applyNumberFormat="1" applyFont="1" applyFill="1" applyBorder="1" applyAlignment="1">
      <alignment horizontal="center" vertical="center"/>
    </xf>
    <xf numFmtId="1" fontId="2" fillId="5" borderId="35" xfId="0" applyNumberFormat="1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12" fillId="5" borderId="36" xfId="17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14" fontId="3" fillId="3" borderId="34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2" fillId="3" borderId="35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6" fillId="3" borderId="26" xfId="17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7" fillId="0" borderId="11" xfId="17" applyFont="1" applyFill="1" applyBorder="1" applyAlignment="1">
      <alignment horizontal="center" vertical="center"/>
    </xf>
    <xf numFmtId="0" fontId="1" fillId="0" borderId="19" xfId="17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7" xfId="0" applyNumberFormat="1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6" fillId="2" borderId="11" xfId="17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14" fontId="9" fillId="3" borderId="29" xfId="0" applyNumberFormat="1" applyFont="1" applyFill="1" applyBorder="1" applyAlignment="1">
      <alignment horizontal="center" vertical="center"/>
    </xf>
    <xf numFmtId="1" fontId="9" fillId="3" borderId="30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1" fontId="9" fillId="3" borderId="32" xfId="0" applyNumberFormat="1" applyFont="1" applyFill="1" applyBorder="1" applyAlignment="1">
      <alignment horizontal="center" vertical="center"/>
    </xf>
    <xf numFmtId="0" fontId="11" fillId="3" borderId="48" xfId="17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4" fontId="3" fillId="5" borderId="49" xfId="0" applyNumberFormat="1" applyFont="1" applyFill="1" applyBorder="1" applyAlignment="1">
      <alignment horizontal="center" vertical="center"/>
    </xf>
    <xf numFmtId="1" fontId="2" fillId="5" borderId="50" xfId="0" applyNumberFormat="1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1" fontId="3" fillId="5" borderId="52" xfId="0" applyNumberFormat="1" applyFont="1" applyFill="1" applyBorder="1" applyAlignment="1">
      <alignment horizontal="center" vertical="center"/>
    </xf>
    <xf numFmtId="0" fontId="6" fillId="5" borderId="50" xfId="17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/>
    </xf>
    <xf numFmtId="14" fontId="1" fillId="2" borderId="34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1" fontId="2" fillId="2" borderId="26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right" vertical="center"/>
    </xf>
    <xf numFmtId="0" fontId="1" fillId="2" borderId="36" xfId="0" applyFont="1" applyFill="1" applyBorder="1" applyAlignment="1">
      <alignment horizontal="center" vertical="center"/>
    </xf>
    <xf numFmtId="14" fontId="13" fillId="2" borderId="26" xfId="17" applyNumberFormat="1" applyFont="1" applyFill="1" applyBorder="1" applyAlignment="1">
      <alignment horizontal="right" vertical="center"/>
    </xf>
    <xf numFmtId="14" fontId="8" fillId="2" borderId="37" xfId="0" applyNumberFormat="1" applyFont="1" applyFill="1" applyBorder="1" applyAlignment="1">
      <alignment horizontal="center" vertical="center"/>
    </xf>
    <xf numFmtId="0" fontId="6" fillId="0" borderId="54" xfId="17" applyFill="1" applyBorder="1" applyAlignment="1">
      <alignment horizontal="center" vertical="center"/>
    </xf>
    <xf numFmtId="14" fontId="8" fillId="0" borderId="3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6" fillId="0" borderId="18" xfId="17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14" fontId="7" fillId="0" borderId="11" xfId="17" applyNumberFormat="1" applyFont="1" applyFill="1" applyBorder="1" applyAlignment="1">
      <alignment horizontal="center" vertical="center"/>
    </xf>
    <xf numFmtId="14" fontId="1" fillId="0" borderId="19" xfId="0" applyNumberFormat="1" applyFont="1" applyFill="1" applyBorder="1" applyAlignment="1">
      <alignment horizontal="center" vertical="center"/>
    </xf>
    <xf numFmtId="14" fontId="6" fillId="0" borderId="54" xfId="17" applyNumberForma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right" vertical="center"/>
    </xf>
    <xf numFmtId="0" fontId="1" fillId="0" borderId="55" xfId="0" applyFont="1" applyFill="1" applyBorder="1" applyAlignment="1">
      <alignment horizontal="center" vertical="center"/>
    </xf>
    <xf numFmtId="14" fontId="1" fillId="0" borderId="29" xfId="0" applyNumberFormat="1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30" xfId="17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7" fillId="0" borderId="26" xfId="17" applyFont="1" applyFill="1" applyBorder="1" applyAlignment="1">
      <alignment horizontal="center" vertical="center"/>
    </xf>
    <xf numFmtId="14" fontId="9" fillId="3" borderId="25" xfId="0" applyNumberFormat="1" applyFont="1" applyFill="1" applyBorder="1" applyAlignment="1">
      <alignment horizontal="center" vertical="center"/>
    </xf>
    <xf numFmtId="1" fontId="10" fillId="3" borderId="27" xfId="0" applyNumberFormat="1" applyFont="1" applyFill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center" vertical="center"/>
    </xf>
    <xf numFmtId="0" fontId="11" fillId="3" borderId="27" xfId="17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6" fillId="0" borderId="0" xfId="17" applyFont="1" applyAlignment="1">
      <alignment horizontal="center"/>
    </xf>
    <xf numFmtId="0" fontId="6" fillId="0" borderId="26" xfId="17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right" vertical="center"/>
    </xf>
    <xf numFmtId="0" fontId="0" fillId="0" borderId="39" xfId="0" applyBorder="1" applyAlignment="1">
      <alignment/>
    </xf>
    <xf numFmtId="14" fontId="1" fillId="6" borderId="56" xfId="0" applyNumberFormat="1" applyFont="1" applyFill="1" applyBorder="1" applyAlignment="1">
      <alignment horizontal="center" vertical="center"/>
    </xf>
    <xf numFmtId="1" fontId="5" fillId="6" borderId="57" xfId="0" applyNumberFormat="1" applyFont="1" applyFill="1" applyBorder="1" applyAlignment="1">
      <alignment horizontal="center" vertical="center"/>
    </xf>
    <xf numFmtId="1" fontId="2" fillId="6" borderId="57" xfId="0" applyNumberFormat="1" applyFont="1" applyFill="1" applyBorder="1" applyAlignment="1">
      <alignment horizontal="center" vertical="center"/>
    </xf>
    <xf numFmtId="1" fontId="5" fillId="6" borderId="58" xfId="0" applyNumberFormat="1" applyFont="1" applyFill="1" applyBorder="1" applyAlignment="1">
      <alignment horizontal="right" vertical="center"/>
    </xf>
    <xf numFmtId="0" fontId="1" fillId="6" borderId="59" xfId="0" applyFont="1" applyFill="1" applyBorder="1" applyAlignment="1">
      <alignment horizontal="center" vertical="center"/>
    </xf>
    <xf numFmtId="0" fontId="6" fillId="6" borderId="57" xfId="17" applyFont="1" applyFill="1" applyBorder="1" applyAlignment="1">
      <alignment horizontal="center"/>
    </xf>
    <xf numFmtId="0" fontId="1" fillId="6" borderId="6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17" applyFont="1" applyFill="1" applyBorder="1" applyAlignment="1">
      <alignment horizontal="center" vertical="center"/>
    </xf>
    <xf numFmtId="14" fontId="3" fillId="3" borderId="29" xfId="0" applyNumberFormat="1" applyFont="1" applyFill="1" applyBorder="1" applyAlignment="1">
      <alignment horizontal="center" vertical="center"/>
    </xf>
    <xf numFmtId="1" fontId="2" fillId="3" borderId="30" xfId="0" applyNumberFormat="1" applyFont="1" applyFill="1" applyBorder="1" applyAlignment="1">
      <alignment horizontal="center" vertical="center"/>
    </xf>
    <xf numFmtId="1" fontId="2" fillId="3" borderId="31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6" fillId="3" borderId="30" xfId="17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1" fontId="9" fillId="3" borderId="26" xfId="0" applyNumberFormat="1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1" fontId="9" fillId="3" borderId="18" xfId="0" applyNumberFormat="1" applyFont="1" applyFill="1" applyBorder="1" applyAlignment="1">
      <alignment horizontal="center" vertical="center"/>
    </xf>
    <xf numFmtId="14" fontId="1" fillId="6" borderId="16" xfId="0" applyNumberFormat="1" applyFont="1" applyFill="1" applyBorder="1" applyAlignment="1">
      <alignment horizontal="center" vertical="center"/>
    </xf>
    <xf numFmtId="1" fontId="5" fillId="6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right" vertical="center"/>
    </xf>
    <xf numFmtId="0" fontId="1" fillId="6" borderId="18" xfId="0" applyFont="1" applyFill="1" applyBorder="1" applyAlignment="1">
      <alignment horizontal="center" vertical="center"/>
    </xf>
    <xf numFmtId="0" fontId="6" fillId="6" borderId="11" xfId="17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" fillId="6" borderId="25" xfId="0" applyNumberFormat="1" applyFont="1" applyFill="1" applyBorder="1" applyAlignment="1">
      <alignment horizontal="center" vertical="center"/>
    </xf>
    <xf numFmtId="1" fontId="5" fillId="6" borderId="26" xfId="0" applyNumberFormat="1" applyFont="1" applyFill="1" applyBorder="1" applyAlignment="1">
      <alignment horizontal="center" vertical="center"/>
    </xf>
    <xf numFmtId="1" fontId="5" fillId="6" borderId="27" xfId="0" applyNumberFormat="1" applyFont="1" applyFill="1" applyBorder="1" applyAlignment="1">
      <alignment horizontal="center" vertical="center"/>
    </xf>
    <xf numFmtId="1" fontId="2" fillId="6" borderId="27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right" vertical="center"/>
    </xf>
    <xf numFmtId="0" fontId="1" fillId="6" borderId="5" xfId="0" applyFont="1" applyFill="1" applyBorder="1" applyAlignment="1">
      <alignment horizontal="center" vertical="center"/>
    </xf>
    <xf numFmtId="0" fontId="6" fillId="6" borderId="27" xfId="17" applyFill="1" applyBorder="1" applyAlignment="1">
      <alignment horizontal="center"/>
    </xf>
    <xf numFmtId="0" fontId="1" fillId="6" borderId="28" xfId="0" applyFont="1" applyFill="1" applyBorder="1" applyAlignment="1">
      <alignment horizontal="center" vertical="center"/>
    </xf>
    <xf numFmtId="14" fontId="14" fillId="5" borderId="16" xfId="0" applyNumberFormat="1" applyFont="1" applyFill="1" applyBorder="1" applyAlignment="1">
      <alignment horizontal="center" vertical="center"/>
    </xf>
    <xf numFmtId="1" fontId="15" fillId="5" borderId="11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6" fillId="5" borderId="11" xfId="17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/>
    </xf>
    <xf numFmtId="14" fontId="1" fillId="3" borderId="25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3" borderId="27" xfId="17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11" xfId="17" applyFont="1" applyFill="1" applyBorder="1" applyAlignment="1">
      <alignment horizontal="center" vertical="center"/>
    </xf>
    <xf numFmtId="14" fontId="1" fillId="0" borderId="61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1" fontId="2" fillId="0" borderId="62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7" fillId="0" borderId="62" xfId="17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6" fillId="4" borderId="11" xfId="17" applyFont="1" applyFill="1" applyBorder="1" applyAlignment="1">
      <alignment horizontal="center" vertical="center"/>
    </xf>
    <xf numFmtId="1" fontId="2" fillId="3" borderId="27" xfId="0" applyNumberFormat="1" applyFont="1" applyFill="1" applyBorder="1" applyAlignment="1">
      <alignment horizontal="center" vertical="center"/>
    </xf>
    <xf numFmtId="0" fontId="6" fillId="3" borderId="27" xfId="17" applyFont="1" applyFill="1" applyBorder="1" applyAlignment="1">
      <alignment horizontal="center" vertical="center"/>
    </xf>
    <xf numFmtId="14" fontId="1" fillId="3" borderId="10" xfId="0" applyNumberFormat="1" applyFont="1" applyFill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6" fillId="3" borderId="12" xfId="17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1" fillId="0" borderId="66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1" fontId="2" fillId="0" borderId="6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6" fillId="0" borderId="67" xfId="17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14" fontId="16" fillId="0" borderId="71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1" fontId="17" fillId="0" borderId="71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left" vertical="center"/>
    </xf>
    <xf numFmtId="0" fontId="3" fillId="3" borderId="72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1" fillId="3" borderId="72" xfId="17" applyFont="1" applyFill="1" applyBorder="1" applyAlignment="1">
      <alignment horizontal="center" vertical="center" wrapText="1"/>
    </xf>
    <xf numFmtId="0" fontId="11" fillId="3" borderId="71" xfId="17" applyFont="1" applyFill="1" applyBorder="1" applyAlignment="1">
      <alignment horizontal="center" vertical="center" wrapText="1"/>
    </xf>
    <xf numFmtId="0" fontId="11" fillId="3" borderId="73" xfId="17" applyFont="1" applyFill="1" applyBorder="1" applyAlignment="1">
      <alignment horizontal="center" vertical="center" wrapText="1"/>
    </xf>
    <xf numFmtId="14" fontId="18" fillId="0" borderId="5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>
      <alignment horizontal="center" vertical="center" wrapText="1"/>
    </xf>
    <xf numFmtId="0" fontId="19" fillId="7" borderId="73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/>
    </xf>
    <xf numFmtId="14" fontId="19" fillId="0" borderId="74" xfId="0" applyNumberFormat="1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right" vertical="center"/>
    </xf>
    <xf numFmtId="0" fontId="1" fillId="0" borderId="74" xfId="0" applyFont="1" applyFill="1" applyBorder="1" applyAlignment="1">
      <alignment horizontal="left" vertical="center"/>
    </xf>
    <xf numFmtId="0" fontId="19" fillId="0" borderId="74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14" fontId="1" fillId="0" borderId="75" xfId="0" applyNumberFormat="1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nt100.de/" TargetMode="External" /><Relationship Id="rId2" Type="http://schemas.openxmlformats.org/officeDocument/2006/relationships/hyperlink" Target="http://www.laufendhelfen.de/lh_de/infos_fuer_laeufer/eigene_veranstaltungen/rheinsteig_erlebnislauf/index.php" TargetMode="External" /><Relationship Id="rId3" Type="http://schemas.openxmlformats.org/officeDocument/2006/relationships/hyperlink" Target="http://www.donatuslauf.de/" TargetMode="External" /><Relationship Id="rId4" Type="http://schemas.openxmlformats.org/officeDocument/2006/relationships/hyperlink" Target="http://www.mecmod.de/stadtlauf/" TargetMode="External" /><Relationship Id="rId5" Type="http://schemas.openxmlformats.org/officeDocument/2006/relationships/hyperlink" Target="http://www.rlt-rodgau.de/um-aussg.html" TargetMode="External" /><Relationship Id="rId6" Type="http://schemas.openxmlformats.org/officeDocument/2006/relationships/hyperlink" Target="http://www.volkslauf-huerth.de/" TargetMode="External" /><Relationship Id="rId7" Type="http://schemas.openxmlformats.org/officeDocument/2006/relationships/hyperlink" Target="http://www.asv-wesseling.com/volkslauf1.htm" TargetMode="External" /><Relationship Id="rId8" Type="http://schemas.openxmlformats.org/officeDocument/2006/relationships/hyperlink" Target="http://www.tv-huchem-stammeln.de/cms/index.php?option=com_wrapper&amp;view=wrapper&amp;Itemid=71" TargetMode="External" /><Relationship Id="rId9" Type="http://schemas.openxmlformats.org/officeDocument/2006/relationships/hyperlink" Target="http://www.bedburger-citylauf.de/" TargetMode="External" /><Relationship Id="rId10" Type="http://schemas.openxmlformats.org/officeDocument/2006/relationships/hyperlink" Target="http://www.nuerburgring-lauf.de/" TargetMode="External" /><Relationship Id="rId11" Type="http://schemas.openxmlformats.org/officeDocument/2006/relationships/hyperlink" Target="http://www.treppenlauf.de/frameset/mthauptseite.html" TargetMode="External" /><Relationship Id="rId12" Type="http://schemas.openxmlformats.org/officeDocument/2006/relationships/hyperlink" Target="http://www.100km.ch/" TargetMode="External" /><Relationship Id="rId13" Type="http://schemas.openxmlformats.org/officeDocument/2006/relationships/hyperlink" Target="http://www.12-stunden-lauf.de/" TargetMode="External" /><Relationship Id="rId14" Type="http://schemas.openxmlformats.org/officeDocument/2006/relationships/hyperlink" Target="http://www.24stundenlauf.at/" TargetMode="External" /><Relationship Id="rId15" Type="http://schemas.openxmlformats.org/officeDocument/2006/relationships/hyperlink" Target="http://www.laufendhelfen.de/lh_de/infos_fuer_laeufer/eigene_veranstaltungen/eisweinlauf/index.php" TargetMode="External" /><Relationship Id="rId16" Type="http://schemas.openxmlformats.org/officeDocument/2006/relationships/hyperlink" Target="http://www.rursee-marathon.de/" TargetMode="External" /><Relationship Id="rId17" Type="http://schemas.openxmlformats.org/officeDocument/2006/relationships/hyperlink" Target="http://www.roentgenlauf.de/" TargetMode="External" /><Relationship Id="rId18" Type="http://schemas.openxmlformats.org/officeDocument/2006/relationships/hyperlink" Target="http://www.monschau-marathon.de/" TargetMode="External" /><Relationship Id="rId19" Type="http://schemas.openxmlformats.org/officeDocument/2006/relationships/hyperlink" Target="http://fsg-nw.de/index.php/kalender/icalrepeat.detail/2013/03/16/75/-/18-lauf-um-das-zieselmaar" TargetMode="External" /><Relationship Id="rId20" Type="http://schemas.openxmlformats.org/officeDocument/2006/relationships/hyperlink" Target="http://fsg-nw.de/index.php/kalender/icalrepeat.detail/2013/04/21/77/-/36-fruehjahrslauf" TargetMode="External" /><Relationship Id="rId21" Type="http://schemas.openxmlformats.org/officeDocument/2006/relationships/hyperlink" Target="http://www.tv-rengsdorf.de/index.php?page=westerwaldlauf" TargetMode="External" /><Relationship Id="rId22" Type="http://schemas.openxmlformats.org/officeDocument/2006/relationships/hyperlink" Target="http://www.fsb-erftland.de/index.pl?id=Zieselsmaarlauf" TargetMode="External" /><Relationship Id="rId23" Type="http://schemas.openxmlformats.org/officeDocument/2006/relationships/hyperlink" Target="http://www.enjoyyourbicycle.de/nacktradeln/worldrideD.php#Germany" TargetMode="External" /><Relationship Id="rId24" Type="http://schemas.openxmlformats.org/officeDocument/2006/relationships/hyperlink" Target="http://www.frechener-fruehlingslauf.de/" TargetMode="External" /><Relationship Id="rId25" Type="http://schemas.openxmlformats.org/officeDocument/2006/relationships/hyperlink" Target="http://fsg-nw.de/index.php/kalender/icalrepeat.detail/2013/09/08/105/-/41-herbstwaldlauf" TargetMode="External" /><Relationship Id="rId26" Type="http://schemas.openxmlformats.org/officeDocument/2006/relationships/hyperlink" Target="http://fsg-nw.de/index.php/kalender/icalrepeat.detail/2013/11/03/111/-/34-crosslauf" TargetMode="External" /><Relationship Id="rId27" Type="http://schemas.openxmlformats.org/officeDocument/2006/relationships/hyperlink" Target="http://www.koeln-marathon.de/" TargetMode="External" /><Relationship Id="rId28" Type="http://schemas.openxmlformats.org/officeDocument/2006/relationships/hyperlink" Target="http://www.meehrerleben.de/" TargetMode="External" /><Relationship Id="rId29" Type="http://schemas.openxmlformats.org/officeDocument/2006/relationships/hyperlink" Target="http://www.ts-frechen.de/#fensterstopp4" TargetMode="External" /><Relationship Id="rId30" Type="http://schemas.openxmlformats.org/officeDocument/2006/relationships/hyperlink" Target="http://www.vilvo.de/neu/nordeifelultra.htm" TargetMode="External" /><Relationship Id="rId31" Type="http://schemas.openxmlformats.org/officeDocument/2006/relationships/hyperlink" Target="http://www.laufen-sie-schon.de/dkv-mannschaftslauf_86068.php" TargetMode="External" /><Relationship Id="rId32" Type="http://schemas.openxmlformats.org/officeDocument/2006/relationships/hyperlink" Target="http://www.erft-spendenlauf.de/index.php" TargetMode="External" /><Relationship Id="rId33" Type="http://schemas.openxmlformats.org/officeDocument/2006/relationships/hyperlink" Target="http://www.grenzland-west.de/veranstaltungen/veranstaltungen.htm" TargetMode="External" /><Relationship Id="rId34" Type="http://schemas.openxmlformats.org/officeDocument/2006/relationships/hyperlink" Target="http://www.sc-buchenhoehe.de/abendlauf/" TargetMode="External" /><Relationship Id="rId35" Type="http://schemas.openxmlformats.org/officeDocument/2006/relationships/hyperlink" Target="http://fsg-nw.de/index.php/kalender/icalrepeat.detail/2013/06/01/94/-/4-zwoelf-stunden-naturisten-und-spendenlauf" TargetMode="External" /><Relationship Id="rId36" Type="http://schemas.openxmlformats.org/officeDocument/2006/relationships/hyperlink" Target="http://www.skyrun-messeturm-frankfurt.com/skyrun.html" TargetMode="External" /><Relationship Id="rId37" Type="http://schemas.openxmlformats.org/officeDocument/2006/relationships/hyperlink" Target="http://www.niesenlauf.ch/" TargetMode="External" /><Relationship Id="rId38" Type="http://schemas.openxmlformats.org/officeDocument/2006/relationships/hyperlink" Target="http://www.nikolauslauf.tv-bedburg.de/?page_id=20" TargetMode="External" /><Relationship Id="rId39" Type="http://schemas.openxmlformats.org/officeDocument/2006/relationships/hyperlink" Target="http://www.tv-huchem-stammeln.de/running-for-kids/ppl.htm" TargetMode="External" /><Relationship Id="rId40" Type="http://schemas.openxmlformats.org/officeDocument/2006/relationships/hyperlink" Target="http://www.deutschepost-marathonbonn.de/" TargetMode="External" /><Relationship Id="rId41" Type="http://schemas.openxmlformats.org/officeDocument/2006/relationships/hyperlink" Target="http://www.treppenlauf.de/auschreibung.htm" TargetMode="External" /><Relationship Id="rId42" Type="http://schemas.openxmlformats.org/officeDocument/2006/relationships/hyperlink" Target="http://www.bmw-berlin-marathon.com/" TargetMode="External" /><Relationship Id="rId43" Type="http://schemas.openxmlformats.org/officeDocument/2006/relationships/hyperlink" Target="http://leichtathletik.btvonline.de/?page_id=5" TargetMode="External" /><Relationship Id="rId44" Type="http://schemas.openxmlformats.org/officeDocument/2006/relationships/hyperlink" Target="http://bergheimer-hubertuslauf.de/index.php?option=com_content&amp;view=category&amp;layout=blog&amp;id=1&amp;Itemid=50" TargetMode="External" /><Relationship Id="rId45" Type="http://schemas.openxmlformats.org/officeDocument/2006/relationships/hyperlink" Target="http://www.spendenlauf.de/" TargetMode="External" /><Relationship Id="rId46" Type="http://schemas.openxmlformats.org/officeDocument/2006/relationships/hyperlink" Target="http://www.ultraloopstein.nl/d/wedstr_d.html" TargetMode="External" /><Relationship Id="rId47" Type="http://schemas.openxmlformats.org/officeDocument/2006/relationships/hyperlink" Target="http://www.malberglauf.de/" TargetMode="External" /><Relationship Id="rId48" Type="http://schemas.openxmlformats.org/officeDocument/2006/relationships/hyperlink" Target="http://www.loewenburglauf.de/" TargetMode="External" /><Relationship Id="rId49" Type="http://schemas.openxmlformats.org/officeDocument/2006/relationships/hyperlink" Target="http://www.rheinhoehenlauf.de/ausschreibung/rhl21/index.html" TargetMode="External" /><Relationship Id="rId50" Type="http://schemas.openxmlformats.org/officeDocument/2006/relationships/hyperlink" Target="http://www.siebengebirgsmarathon.de/index.php?site=7gmarathon" TargetMode="External" /><Relationship Id="rId51" Type="http://schemas.openxmlformats.org/officeDocument/2006/relationships/hyperlink" Target="http://barfuss-run.de/" TargetMode="External" /><Relationship Id="rId52" Type="http://schemas.openxmlformats.org/officeDocument/2006/relationships/hyperlink" Target="http://www.barfuss-lauf.de/" TargetMode="External" /><Relationship Id="rId53" Type="http://schemas.openxmlformats.org/officeDocument/2006/relationships/hyperlink" Target="http://www.laufen-in-der-euregio.de/LTB-Aachen/eifelsteig/eifelsteig2013.htm" TargetMode="External" /><Relationship Id="rId54" Type="http://schemas.openxmlformats.org/officeDocument/2006/relationships/hyperlink" Target="http://www.borderland-ultra.de/" TargetMode="External" /><Relationship Id="rId55" Type="http://schemas.openxmlformats.org/officeDocument/2006/relationships/hyperlink" Target="http://www.sonnenhof-marbeck.de/" TargetMode="External" /><Relationship Id="rId56" Type="http://schemas.openxmlformats.org/officeDocument/2006/relationships/hyperlink" Target="http://www.noguts-noglory.de/pages/informationen.php" TargetMode="External" /><Relationship Id="rId57" Type="http://schemas.openxmlformats.org/officeDocument/2006/relationships/hyperlink" Target="http://www.laufen-hilft-laufend.de/laufstrecken/index.php" TargetMode="External" /><Relationship Id="rId58" Type="http://schemas.openxmlformats.org/officeDocument/2006/relationships/hyperlink" Target="http://www.zugspitz-ultratrail.com/ultratrail_programm_D.htm" TargetMode="External" /><Relationship Id="rId59" Type="http://schemas.openxmlformats.org/officeDocument/2006/relationships/hyperlink" Target="http://www.komen.de/cms/website.php?id=/de/raceforthecure/koeln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I3" sqref="I3"/>
    </sheetView>
  </sheetViews>
  <sheetFormatPr defaultColWidth="11.421875" defaultRowHeight="12.75"/>
  <cols>
    <col min="1" max="1" width="1.28515625" style="0" customWidth="1"/>
    <col min="2" max="2" width="13.421875" style="0" customWidth="1"/>
    <col min="3" max="3" width="7.28125" style="0" customWidth="1"/>
    <col min="4" max="6" width="4.8515625" style="0" customWidth="1"/>
    <col min="7" max="7" width="3.7109375" style="0" customWidth="1"/>
    <col min="8" max="8" width="7.28125" style="0" customWidth="1"/>
    <col min="9" max="9" width="35.140625" style="0" customWidth="1"/>
    <col min="10" max="10" width="26.28125" style="0" customWidth="1"/>
    <col min="11" max="11" width="1.28515625" style="0" customWidth="1"/>
  </cols>
  <sheetData>
    <row r="1" spans="1:11" ht="15">
      <c r="A1" s="1"/>
      <c r="B1" s="2"/>
      <c r="C1" s="3"/>
      <c r="D1" s="3"/>
      <c r="E1" s="4"/>
      <c r="F1" s="5"/>
      <c r="G1" s="3"/>
      <c r="H1" s="3"/>
      <c r="I1" s="3"/>
      <c r="J1" s="3"/>
      <c r="K1" s="6"/>
    </row>
    <row r="2" spans="1:11" ht="20.25">
      <c r="A2" s="7"/>
      <c r="B2" s="8" t="s">
        <v>0</v>
      </c>
      <c r="C2" s="9"/>
      <c r="D2" s="9"/>
      <c r="E2" s="10"/>
      <c r="F2" s="11"/>
      <c r="G2" s="9"/>
      <c r="H2" s="9"/>
      <c r="I2" s="9"/>
      <c r="J2" s="12" t="s">
        <v>1</v>
      </c>
      <c r="K2" s="13"/>
    </row>
    <row r="3" spans="1:11" ht="52.5">
      <c r="A3" s="14"/>
      <c r="B3" s="15"/>
      <c r="C3" s="16"/>
      <c r="D3" s="16"/>
      <c r="E3" s="17" t="s">
        <v>2</v>
      </c>
      <c r="F3" s="17" t="s">
        <v>3</v>
      </c>
      <c r="G3" s="16"/>
      <c r="H3" s="16"/>
      <c r="I3" s="16"/>
      <c r="J3" s="16"/>
      <c r="K3" s="18"/>
    </row>
    <row r="4" spans="1:11" ht="15.75" thickBot="1">
      <c r="A4" s="14"/>
      <c r="B4" s="19" t="s">
        <v>4</v>
      </c>
      <c r="C4" s="20"/>
      <c r="D4" s="20"/>
      <c r="E4" s="21"/>
      <c r="F4" s="21"/>
      <c r="G4" s="20"/>
      <c r="H4" s="20"/>
      <c r="I4" s="20" t="s">
        <v>5</v>
      </c>
      <c r="J4" s="22" t="s">
        <v>6</v>
      </c>
      <c r="K4" s="18"/>
    </row>
    <row r="5" spans="1:11" ht="15">
      <c r="A5" s="7"/>
      <c r="B5" s="23">
        <v>41287</v>
      </c>
      <c r="C5" s="24" t="str">
        <f aca="true" t="shared" si="0" ref="C5:C10">IF(M5=1,"So",IF(M5=2,"Mo",IF(M5=3,"Di",IF(M5=4,"Mi",IF(M5=5,"Do",IF(M5=6,"Fr",IF(M5=7,"Sa","??")))))))</f>
        <v>??</v>
      </c>
      <c r="D5" s="25" t="s">
        <v>7</v>
      </c>
      <c r="E5" s="26" t="s">
        <v>4</v>
      </c>
      <c r="F5" s="26"/>
      <c r="G5" s="27"/>
      <c r="H5" s="28">
        <v>56</v>
      </c>
      <c r="I5" s="29" t="s">
        <v>8</v>
      </c>
      <c r="J5" s="30" t="s">
        <v>9</v>
      </c>
      <c r="K5" s="13"/>
    </row>
    <row r="6" spans="1:11" ht="15.75" thickBot="1">
      <c r="A6" s="7"/>
      <c r="B6" s="31">
        <v>41300</v>
      </c>
      <c r="C6" s="32" t="str">
        <f t="shared" si="0"/>
        <v>??</v>
      </c>
      <c r="D6" s="32" t="s">
        <v>10</v>
      </c>
      <c r="E6" s="33" t="s">
        <v>4</v>
      </c>
      <c r="F6" s="33"/>
      <c r="G6" s="34"/>
      <c r="H6" s="35" t="s">
        <v>11</v>
      </c>
      <c r="I6" s="36" t="s">
        <v>12</v>
      </c>
      <c r="J6" s="37" t="s">
        <v>13</v>
      </c>
      <c r="K6" s="13"/>
    </row>
    <row r="7" spans="1:11" ht="15.75" thickBot="1">
      <c r="A7" s="7"/>
      <c r="B7" s="38">
        <v>41329</v>
      </c>
      <c r="C7" s="39" t="s">
        <v>14</v>
      </c>
      <c r="D7" s="39" t="s">
        <v>10</v>
      </c>
      <c r="E7" s="40" t="s">
        <v>4</v>
      </c>
      <c r="F7" s="40" t="s">
        <v>15</v>
      </c>
      <c r="G7" s="41"/>
      <c r="H7" s="42">
        <v>15</v>
      </c>
      <c r="I7" s="43" t="s">
        <v>16</v>
      </c>
      <c r="J7" s="44" t="s">
        <v>17</v>
      </c>
      <c r="K7" s="13"/>
    </row>
    <row r="8" spans="1:11" ht="15">
      <c r="A8" s="7"/>
      <c r="B8" s="45">
        <v>41336</v>
      </c>
      <c r="C8" s="46" t="str">
        <f>IF(M8=1,"So",IF(M8=2,"Mo",IF(M8=3,"Di",IF(M8=4,"Mi",IF(M8=5,"Do",IF(M8=6,"Fr",IF(M8=7,"Sa","??")))))))</f>
        <v>??</v>
      </c>
      <c r="D8" s="47" t="s">
        <v>18</v>
      </c>
      <c r="E8" s="48" t="s">
        <v>19</v>
      </c>
      <c r="F8" s="48" t="s">
        <v>19</v>
      </c>
      <c r="G8" s="49"/>
      <c r="H8" s="18"/>
      <c r="I8" s="50" t="s">
        <v>20</v>
      </c>
      <c r="J8" s="51" t="s">
        <v>21</v>
      </c>
      <c r="K8" s="13"/>
    </row>
    <row r="9" spans="1:11" ht="15">
      <c r="A9" s="52"/>
      <c r="B9" s="53">
        <v>41343</v>
      </c>
      <c r="C9" s="54" t="str">
        <f t="shared" si="0"/>
        <v>??</v>
      </c>
      <c r="D9" s="54" t="s">
        <v>10</v>
      </c>
      <c r="E9" s="54" t="s">
        <v>4</v>
      </c>
      <c r="F9" s="55" t="s">
        <v>15</v>
      </c>
      <c r="G9" s="56"/>
      <c r="H9" s="57">
        <v>10</v>
      </c>
      <c r="I9" s="58" t="s">
        <v>22</v>
      </c>
      <c r="J9" s="59" t="s">
        <v>23</v>
      </c>
      <c r="K9" s="60"/>
    </row>
    <row r="10" spans="1:11" ht="15">
      <c r="A10" s="7"/>
      <c r="B10" s="61">
        <v>41349</v>
      </c>
      <c r="C10" s="62" t="str">
        <f t="shared" si="0"/>
        <v>??</v>
      </c>
      <c r="D10" s="62" t="s">
        <v>10</v>
      </c>
      <c r="E10" s="63" t="s">
        <v>4</v>
      </c>
      <c r="F10" s="63" t="s">
        <v>4</v>
      </c>
      <c r="G10" s="64"/>
      <c r="H10" s="65">
        <v>16.2</v>
      </c>
      <c r="I10" s="66" t="s">
        <v>24</v>
      </c>
      <c r="J10" s="67" t="s">
        <v>25</v>
      </c>
      <c r="K10" s="13"/>
    </row>
    <row r="11" spans="1:11" ht="15.75" thickBot="1">
      <c r="A11" s="7"/>
      <c r="B11" s="68" t="s">
        <v>26</v>
      </c>
      <c r="C11" s="69" t="s">
        <v>27</v>
      </c>
      <c r="D11" s="69" t="s">
        <v>10</v>
      </c>
      <c r="E11" s="70" t="s">
        <v>4</v>
      </c>
      <c r="F11" s="70" t="s">
        <v>4</v>
      </c>
      <c r="G11" s="71"/>
      <c r="H11" s="72">
        <v>333</v>
      </c>
      <c r="I11" s="73" t="s">
        <v>28</v>
      </c>
      <c r="J11" s="74" t="s">
        <v>29</v>
      </c>
      <c r="K11" s="13"/>
    </row>
    <row r="12" spans="1:11" ht="15">
      <c r="A12" s="52"/>
      <c r="B12" s="75">
        <v>41365</v>
      </c>
      <c r="C12" s="76" t="str">
        <f>IF(M12=1,"So",IF(M12=2,"Mo",IF(M12=3,"Di",IF(M12=4,"Mi",IF(M12=5,"Do",IF(M12=6,"Fr",IF(M12=7,"Sa","??")))))))</f>
        <v>??</v>
      </c>
      <c r="D12" s="76" t="s">
        <v>18</v>
      </c>
      <c r="E12" s="76" t="s">
        <v>4</v>
      </c>
      <c r="F12" s="76" t="s">
        <v>15</v>
      </c>
      <c r="G12" s="77"/>
      <c r="H12" s="78">
        <v>10</v>
      </c>
      <c r="I12" s="79" t="s">
        <v>30</v>
      </c>
      <c r="J12" s="80" t="s">
        <v>31</v>
      </c>
      <c r="K12" s="81"/>
    </row>
    <row r="13" spans="1:11" ht="15">
      <c r="A13" s="7"/>
      <c r="B13" s="45" t="s">
        <v>32</v>
      </c>
      <c r="C13" s="47" t="s">
        <v>33</v>
      </c>
      <c r="D13" s="47"/>
      <c r="E13" s="47"/>
      <c r="F13" s="47"/>
      <c r="G13" s="49"/>
      <c r="H13" s="18"/>
      <c r="I13" s="82" t="s">
        <v>34</v>
      </c>
      <c r="J13" s="83" t="s">
        <v>35</v>
      </c>
      <c r="K13" s="13"/>
    </row>
    <row r="14" spans="1:11" ht="15">
      <c r="A14" s="7"/>
      <c r="B14" s="84">
        <v>41378</v>
      </c>
      <c r="C14" s="85" t="str">
        <f>IF(M14=1,"So",IF(M14=2,"Mo",IF(M14=3,"Di",IF(M14=4,"Mi",IF(M14=5,"Do",IF(M14=6,"Fr",IF(M14=7,"Sa","??")))))))</f>
        <v>??</v>
      </c>
      <c r="D14" s="85" t="s">
        <v>18</v>
      </c>
      <c r="E14" s="86" t="s">
        <v>19</v>
      </c>
      <c r="F14" s="86" t="s">
        <v>19</v>
      </c>
      <c r="G14" s="87"/>
      <c r="H14" s="88" t="s">
        <v>36</v>
      </c>
      <c r="I14" s="89" t="s">
        <v>37</v>
      </c>
      <c r="J14" s="90" t="s">
        <v>38</v>
      </c>
      <c r="K14" s="13"/>
    </row>
    <row r="15" spans="1:11" ht="15">
      <c r="A15" s="7"/>
      <c r="B15" s="61">
        <v>41385</v>
      </c>
      <c r="C15" s="62" t="str">
        <f>IF(M15=1,"So",IF(M15=2,"Mo",IF(M15=3,"Di",IF(M15=4,"Mi",IF(M15=5,"Do",IF(M15=6,"Fr",IF(M15=7,"Sa","??")))))))</f>
        <v>??</v>
      </c>
      <c r="D15" s="62" t="s">
        <v>10</v>
      </c>
      <c r="E15" s="63" t="s">
        <v>4</v>
      </c>
      <c r="F15" s="63"/>
      <c r="G15" s="64"/>
      <c r="H15" s="65">
        <v>15</v>
      </c>
      <c r="I15" s="66" t="s">
        <v>39</v>
      </c>
      <c r="J15" s="67" t="s">
        <v>25</v>
      </c>
      <c r="K15" s="13"/>
    </row>
    <row r="16" spans="1:11" ht="15.75" thickBot="1">
      <c r="A16" s="91"/>
      <c r="B16" s="92" t="s">
        <v>40</v>
      </c>
      <c r="C16" s="93" t="s">
        <v>41</v>
      </c>
      <c r="D16" s="93" t="s">
        <v>18</v>
      </c>
      <c r="E16" s="94"/>
      <c r="F16" s="95"/>
      <c r="G16" s="96"/>
      <c r="H16" s="97" t="s">
        <v>42</v>
      </c>
      <c r="I16" s="98" t="s">
        <v>43</v>
      </c>
      <c r="J16" s="99"/>
      <c r="K16" s="100"/>
    </row>
    <row r="17" spans="1:11" ht="15">
      <c r="A17" s="7"/>
      <c r="B17" s="101">
        <v>41397</v>
      </c>
      <c r="C17" s="46" t="str">
        <f>IF(M17=1,"So",IF(M17=2,"Mo",IF(M17=3,"Di",IF(M17=4,"Mi",IF(M17=5,"Do",IF(M17=6,"Fr",IF(M17=7,"Sa","??")))))))</f>
        <v>??</v>
      </c>
      <c r="D17" s="46" t="s">
        <v>10</v>
      </c>
      <c r="E17" s="102"/>
      <c r="F17" s="102"/>
      <c r="G17" s="103"/>
      <c r="H17" s="104" t="s">
        <v>44</v>
      </c>
      <c r="I17" s="105" t="s">
        <v>45</v>
      </c>
      <c r="J17" s="106" t="s">
        <v>46</v>
      </c>
      <c r="K17" s="13"/>
    </row>
    <row r="18" spans="1:11" ht="15">
      <c r="A18" s="7"/>
      <c r="B18" s="101">
        <v>41398</v>
      </c>
      <c r="C18" s="46" t="s">
        <v>47</v>
      </c>
      <c r="D18" s="46" t="s">
        <v>10</v>
      </c>
      <c r="E18" s="102" t="s">
        <v>19</v>
      </c>
      <c r="F18" s="102" t="s">
        <v>19</v>
      </c>
      <c r="G18" s="107"/>
      <c r="H18" s="104" t="s">
        <v>48</v>
      </c>
      <c r="I18" s="82" t="s">
        <v>49</v>
      </c>
      <c r="J18" s="106" t="s">
        <v>6</v>
      </c>
      <c r="K18" s="13"/>
    </row>
    <row r="19" spans="1:11" ht="15">
      <c r="A19" s="91"/>
      <c r="B19" s="108" t="s">
        <v>50</v>
      </c>
      <c r="C19" s="109" t="s">
        <v>41</v>
      </c>
      <c r="D19" s="109" t="s">
        <v>18</v>
      </c>
      <c r="E19" s="109" t="s">
        <v>4</v>
      </c>
      <c r="F19" s="109" t="s">
        <v>4</v>
      </c>
      <c r="G19" s="110"/>
      <c r="H19" s="111">
        <v>112</v>
      </c>
      <c r="I19" s="112" t="s">
        <v>51</v>
      </c>
      <c r="J19" s="113" t="s">
        <v>52</v>
      </c>
      <c r="K19" s="100"/>
    </row>
    <row r="20" spans="1:11" ht="15">
      <c r="A20" s="91"/>
      <c r="B20" s="114">
        <v>41399</v>
      </c>
      <c r="C20" s="115" t="str">
        <f aca="true" t="shared" si="1" ref="C20:C28">IF(M20=1,"So",IF(M20=2,"Mo",IF(M20=3,"Di",IF(M20=4,"Mi",IF(M20=5,"Do",IF(M20=6,"Fr",IF(M20=7,"Sa","??")))))))</f>
        <v>??</v>
      </c>
      <c r="D20" s="115" t="s">
        <v>18</v>
      </c>
      <c r="E20" s="115" t="s">
        <v>19</v>
      </c>
      <c r="F20" s="115" t="s">
        <v>19</v>
      </c>
      <c r="G20" s="116"/>
      <c r="H20" s="117" t="s">
        <v>53</v>
      </c>
      <c r="I20" s="118" t="s">
        <v>54</v>
      </c>
      <c r="J20" s="119" t="s">
        <v>55</v>
      </c>
      <c r="K20" s="100"/>
    </row>
    <row r="21" spans="1:11" ht="15">
      <c r="A21" s="7"/>
      <c r="B21" s="31">
        <v>41403</v>
      </c>
      <c r="C21" s="32" t="str">
        <f t="shared" si="1"/>
        <v>??</v>
      </c>
      <c r="D21" s="32" t="s">
        <v>10</v>
      </c>
      <c r="E21" s="33" t="s">
        <v>4</v>
      </c>
      <c r="F21" s="33"/>
      <c r="G21" s="34"/>
      <c r="H21" s="35" t="s">
        <v>11</v>
      </c>
      <c r="I21" s="120" t="s">
        <v>56</v>
      </c>
      <c r="J21" s="121" t="s">
        <v>57</v>
      </c>
      <c r="K21" s="122"/>
    </row>
    <row r="22" spans="1:11" ht="15">
      <c r="A22" s="52"/>
      <c r="B22" s="53">
        <v>41406</v>
      </c>
      <c r="C22" s="123" t="str">
        <f t="shared" si="1"/>
        <v>??</v>
      </c>
      <c r="D22" s="123" t="s">
        <v>10</v>
      </c>
      <c r="E22" s="123" t="s">
        <v>4</v>
      </c>
      <c r="F22" s="123" t="s">
        <v>15</v>
      </c>
      <c r="G22" s="124"/>
      <c r="H22" s="57">
        <v>21.1</v>
      </c>
      <c r="I22" s="58" t="s">
        <v>58</v>
      </c>
      <c r="J22" s="59" t="s">
        <v>59</v>
      </c>
      <c r="K22" s="60"/>
    </row>
    <row r="23" spans="1:11" ht="15">
      <c r="A23" s="7"/>
      <c r="B23" s="125" t="s">
        <v>60</v>
      </c>
      <c r="C23" s="24" t="s">
        <v>61</v>
      </c>
      <c r="D23" s="24" t="s">
        <v>10</v>
      </c>
      <c r="E23" s="126" t="s">
        <v>4</v>
      </c>
      <c r="F23" s="126" t="s">
        <v>4</v>
      </c>
      <c r="G23" s="127"/>
      <c r="H23" s="128">
        <v>315</v>
      </c>
      <c r="I23" s="129" t="s">
        <v>62</v>
      </c>
      <c r="J23" s="130" t="s">
        <v>63</v>
      </c>
      <c r="K23" s="13"/>
    </row>
    <row r="24" spans="1:11" ht="15.75" thickBot="1">
      <c r="A24" s="131"/>
      <c r="B24" s="132">
        <v>41419</v>
      </c>
      <c r="C24" s="133" t="str">
        <f t="shared" si="1"/>
        <v>??</v>
      </c>
      <c r="D24" s="133" t="s">
        <v>18</v>
      </c>
      <c r="E24" s="133" t="s">
        <v>4</v>
      </c>
      <c r="F24" s="133" t="s">
        <v>15</v>
      </c>
      <c r="G24" s="134"/>
      <c r="H24" s="135">
        <v>10</v>
      </c>
      <c r="I24" s="136" t="s">
        <v>64</v>
      </c>
      <c r="J24" s="137" t="s">
        <v>65</v>
      </c>
      <c r="K24" s="138"/>
    </row>
    <row r="25" spans="1:11" ht="15">
      <c r="A25" s="139"/>
      <c r="B25" s="140">
        <v>41426</v>
      </c>
      <c r="C25" s="141" t="str">
        <f t="shared" si="1"/>
        <v>??</v>
      </c>
      <c r="D25" s="141" t="s">
        <v>10</v>
      </c>
      <c r="E25" s="141" t="s">
        <v>4</v>
      </c>
      <c r="F25" s="141" t="s">
        <v>4</v>
      </c>
      <c r="G25" s="142" t="s">
        <v>66</v>
      </c>
      <c r="H25" s="143">
        <v>102</v>
      </c>
      <c r="I25" s="144" t="s">
        <v>67</v>
      </c>
      <c r="J25" s="145" t="s">
        <v>6</v>
      </c>
      <c r="K25" s="146"/>
    </row>
    <row r="26" spans="1:11" ht="15">
      <c r="A26" s="7"/>
      <c r="B26" s="147">
        <v>41426</v>
      </c>
      <c r="C26" s="148" t="str">
        <f t="shared" si="1"/>
        <v>??</v>
      </c>
      <c r="D26" s="148" t="s">
        <v>18</v>
      </c>
      <c r="E26" s="149" t="s">
        <v>19</v>
      </c>
      <c r="F26" s="149" t="s">
        <v>19</v>
      </c>
      <c r="G26" s="150"/>
      <c r="H26" s="151"/>
      <c r="I26" s="152" t="s">
        <v>68</v>
      </c>
      <c r="J26" s="153" t="s">
        <v>69</v>
      </c>
      <c r="K26" s="13"/>
    </row>
    <row r="27" spans="1:11" ht="15">
      <c r="A27" s="7"/>
      <c r="B27" s="101">
        <v>41426</v>
      </c>
      <c r="C27" s="32" t="str">
        <f t="shared" si="1"/>
        <v>??</v>
      </c>
      <c r="D27" s="46" t="s">
        <v>10</v>
      </c>
      <c r="E27" s="102" t="s">
        <v>19</v>
      </c>
      <c r="F27" s="102" t="s">
        <v>19</v>
      </c>
      <c r="G27" s="107"/>
      <c r="H27" s="104" t="s">
        <v>53</v>
      </c>
      <c r="I27" s="154" t="s">
        <v>70</v>
      </c>
      <c r="J27" s="155" t="s">
        <v>71</v>
      </c>
      <c r="K27" s="13"/>
    </row>
    <row r="28" spans="1:11" ht="15">
      <c r="A28" s="156"/>
      <c r="B28" s="31">
        <v>41427</v>
      </c>
      <c r="C28" s="32" t="str">
        <f t="shared" si="1"/>
        <v>??</v>
      </c>
      <c r="D28" s="32" t="s">
        <v>18</v>
      </c>
      <c r="E28" s="33" t="s">
        <v>4</v>
      </c>
      <c r="F28" s="157"/>
      <c r="G28" s="158"/>
      <c r="H28" s="159">
        <v>1</v>
      </c>
      <c r="I28" s="160" t="s">
        <v>72</v>
      </c>
      <c r="J28" s="161" t="s">
        <v>73</v>
      </c>
      <c r="K28" s="162"/>
    </row>
    <row r="29" spans="1:11" ht="15">
      <c r="A29" s="7"/>
      <c r="B29" s="31" t="s">
        <v>74</v>
      </c>
      <c r="C29" s="163" t="s">
        <v>75</v>
      </c>
      <c r="D29" s="32" t="s">
        <v>7</v>
      </c>
      <c r="E29" s="164" t="s">
        <v>4</v>
      </c>
      <c r="F29" s="165" t="s">
        <v>19</v>
      </c>
      <c r="G29" s="166"/>
      <c r="H29" s="35" t="s">
        <v>76</v>
      </c>
      <c r="I29" s="167" t="s">
        <v>77</v>
      </c>
      <c r="J29" s="168" t="s">
        <v>78</v>
      </c>
      <c r="K29" s="13"/>
    </row>
    <row r="30" spans="1:11" ht="15">
      <c r="A30" s="7"/>
      <c r="B30" s="31">
        <v>41433</v>
      </c>
      <c r="C30" s="32" t="str">
        <f>IF(M30=1,"So",IF(M30=2,"Mo",IF(M30=3,"Di",IF(M30=4,"Mi",IF(M30=5,"Do",IF(M30=6,"Fr",IF(M30=7,"Sa","??")))))))</f>
        <v>??</v>
      </c>
      <c r="D30" s="32" t="s">
        <v>10</v>
      </c>
      <c r="E30" s="164" t="s">
        <v>4</v>
      </c>
      <c r="F30" s="165" t="s">
        <v>15</v>
      </c>
      <c r="G30" s="166"/>
      <c r="H30" s="35">
        <v>63</v>
      </c>
      <c r="I30" s="169" t="s">
        <v>79</v>
      </c>
      <c r="J30" s="83" t="s">
        <v>80</v>
      </c>
      <c r="K30" s="13"/>
    </row>
    <row r="31" spans="1:11" ht="15">
      <c r="A31" s="7"/>
      <c r="B31" s="31">
        <v>41434</v>
      </c>
      <c r="C31" s="32" t="str">
        <f>IF(M31=1,"So",IF(M31=2,"Mo",IF(M31=3,"Di",IF(M31=4,"Mi",IF(M31=5,"Do",IF(M31=6,"Fr",IF(M31=7,"Sa","??")))))))</f>
        <v>??</v>
      </c>
      <c r="D31" s="32"/>
      <c r="E31" s="33" t="s">
        <v>4</v>
      </c>
      <c r="F31" s="33"/>
      <c r="G31" s="170"/>
      <c r="H31" s="35"/>
      <c r="I31" s="154" t="s">
        <v>81</v>
      </c>
      <c r="J31" s="171" t="s">
        <v>82</v>
      </c>
      <c r="K31" s="13"/>
    </row>
    <row r="32" spans="1:11" ht="15">
      <c r="A32" s="7"/>
      <c r="B32" s="31">
        <v>41440</v>
      </c>
      <c r="C32" s="32" t="str">
        <f>IF(M32=1,"So",IF(M32=2,"Mo",IF(M32=3,"Di",IF(M32=4,"Mi",IF(M32=5,"Do",IF(M32=6,"Fr",IF(M32=7,"Sa","??")))))))</f>
        <v>??</v>
      </c>
      <c r="D32" s="32" t="s">
        <v>18</v>
      </c>
      <c r="E32" s="33" t="s">
        <v>4</v>
      </c>
      <c r="F32" s="33"/>
      <c r="G32" s="170"/>
      <c r="H32" s="35">
        <v>5</v>
      </c>
      <c r="I32" s="154" t="s">
        <v>83</v>
      </c>
      <c r="J32" s="171" t="s">
        <v>46</v>
      </c>
      <c r="K32" s="13"/>
    </row>
    <row r="33" spans="1:11" ht="15">
      <c r="A33" s="7"/>
      <c r="B33" s="31" t="s">
        <v>84</v>
      </c>
      <c r="C33" s="32" t="s">
        <v>33</v>
      </c>
      <c r="D33" s="32" t="s">
        <v>10</v>
      </c>
      <c r="E33" s="33" t="s">
        <v>4</v>
      </c>
      <c r="F33" s="33"/>
      <c r="G33" s="170"/>
      <c r="H33" s="35">
        <v>100</v>
      </c>
      <c r="I33" s="154" t="s">
        <v>85</v>
      </c>
      <c r="J33" s="171" t="s">
        <v>86</v>
      </c>
      <c r="K33" s="13"/>
    </row>
    <row r="34" spans="1:11" ht="15">
      <c r="A34" s="7"/>
      <c r="B34" s="31">
        <v>41447</v>
      </c>
      <c r="C34" s="32" t="str">
        <f>IF(M34=1,"So",IF(M34=2,"Mo",IF(M34=3,"Di",IF(M34=4,"Mi",IF(M34=5,"Do",IF(M34=6,"Fr",IF(M34=7,"Sa","??")))))))</f>
        <v>??</v>
      </c>
      <c r="D34" s="32" t="s">
        <v>18</v>
      </c>
      <c r="E34" s="33" t="s">
        <v>4</v>
      </c>
      <c r="F34" s="32"/>
      <c r="G34" s="170" t="s">
        <v>66</v>
      </c>
      <c r="H34" s="35">
        <v>30</v>
      </c>
      <c r="I34" s="36" t="s">
        <v>87</v>
      </c>
      <c r="J34" s="161" t="s">
        <v>9</v>
      </c>
      <c r="K34" s="13"/>
    </row>
    <row r="35" spans="1:11" ht="15">
      <c r="A35" s="7"/>
      <c r="B35" s="61">
        <v>41448</v>
      </c>
      <c r="C35" s="62" t="str">
        <f>IF(M35=1,"So",IF(M35=2,"Mo",IF(M35=3,"Di",IF(M35=4,"Mi",IF(M35=5,"Do",IF(M35=6,"Fr",IF(M35=7,"Sa","??")))))))</f>
        <v>??</v>
      </c>
      <c r="D35" s="62" t="s">
        <v>10</v>
      </c>
      <c r="E35" s="63" t="s">
        <v>4</v>
      </c>
      <c r="F35" s="63" t="s">
        <v>4</v>
      </c>
      <c r="G35" s="64"/>
      <c r="H35" s="65">
        <v>10</v>
      </c>
      <c r="I35" s="66" t="s">
        <v>88</v>
      </c>
      <c r="J35" s="67" t="s">
        <v>25</v>
      </c>
      <c r="K35" s="13"/>
    </row>
    <row r="36" spans="1:11" ht="15.75" thickBot="1">
      <c r="A36" s="7"/>
      <c r="B36" s="172">
        <v>41448</v>
      </c>
      <c r="C36" s="173" t="str">
        <f>IF(M36=1,"So",IF(M36=2,"Mo",IF(M36=3,"Di",IF(M36=4,"Mi",IF(M36=5,"Do",IF(M36=6,"Fr",IF(M36=7,"Sa","??")))))))</f>
        <v>??</v>
      </c>
      <c r="D36" s="173" t="s">
        <v>7</v>
      </c>
      <c r="E36" s="174" t="s">
        <v>19</v>
      </c>
      <c r="F36" s="174" t="s">
        <v>19</v>
      </c>
      <c r="G36" s="175" t="s">
        <v>66</v>
      </c>
      <c r="H36" s="176" t="s">
        <v>89</v>
      </c>
      <c r="I36" s="177" t="s">
        <v>90</v>
      </c>
      <c r="J36" s="178" t="s">
        <v>65</v>
      </c>
      <c r="K36" s="13"/>
    </row>
    <row r="37" spans="1:11" ht="15">
      <c r="A37" s="7"/>
      <c r="B37" s="101" t="s">
        <v>91</v>
      </c>
      <c r="C37" s="46" t="s">
        <v>92</v>
      </c>
      <c r="D37" s="46" t="s">
        <v>18</v>
      </c>
      <c r="E37" s="102" t="s">
        <v>19</v>
      </c>
      <c r="F37" s="102" t="s">
        <v>19</v>
      </c>
      <c r="G37" s="107" t="s">
        <v>66</v>
      </c>
      <c r="H37" s="104" t="s">
        <v>93</v>
      </c>
      <c r="I37" s="179" t="s">
        <v>94</v>
      </c>
      <c r="J37" s="106" t="s">
        <v>95</v>
      </c>
      <c r="K37" s="13"/>
    </row>
    <row r="38" spans="1:11" ht="15">
      <c r="A38" s="91"/>
      <c r="B38" s="180">
        <v>41467</v>
      </c>
      <c r="C38" s="181" t="str">
        <f>IF(M38=1,"So",IF(M38=2,"Mo",IF(M38=3,"Di",IF(M38=4,"Mi",IF(M38=5,"Do",IF(M38=6,"Fr",IF(M38=7,"Sa","??")))))))</f>
        <v>??</v>
      </c>
      <c r="D38" s="181" t="s">
        <v>18</v>
      </c>
      <c r="E38" s="181" t="s">
        <v>4</v>
      </c>
      <c r="F38" s="181" t="s">
        <v>15</v>
      </c>
      <c r="G38" s="182"/>
      <c r="H38" s="183">
        <v>10</v>
      </c>
      <c r="I38" s="184" t="s">
        <v>96</v>
      </c>
      <c r="J38" s="185" t="s">
        <v>97</v>
      </c>
      <c r="K38" s="100"/>
    </row>
    <row r="39" spans="1:11" ht="15">
      <c r="A39" s="7"/>
      <c r="B39" s="45">
        <v>41468</v>
      </c>
      <c r="C39" s="47" t="str">
        <f>IF(M39=1,"So",IF(M39=2,"Mo",IF(M39=3,"Di",IF(M39=4,"Mi",IF(M39=5,"Do",IF(M39=6,"Fr",IF(M39=7,"Sa","??")))))))</f>
        <v>??</v>
      </c>
      <c r="D39" s="47" t="s">
        <v>10</v>
      </c>
      <c r="E39" s="47" t="s">
        <v>4</v>
      </c>
      <c r="F39" s="47" t="s">
        <v>15</v>
      </c>
      <c r="G39" s="107" t="s">
        <v>66</v>
      </c>
      <c r="H39" s="18">
        <v>102</v>
      </c>
      <c r="I39" s="186" t="s">
        <v>98</v>
      </c>
      <c r="J39" s="83" t="s">
        <v>99</v>
      </c>
      <c r="K39" s="13"/>
    </row>
    <row r="40" spans="1:11" ht="15">
      <c r="A40" s="7"/>
      <c r="B40" s="101">
        <v>41469</v>
      </c>
      <c r="C40" s="46" t="str">
        <f>IF(M40=1,"So",IF(M40=2,"Mo",IF(M40=3,"Di",IF(M40=4,"Mi",IF(M40=5,"Do",IF(M40=6,"Fr",IF(M40=7,"Sa","??")))))))</f>
        <v>??</v>
      </c>
      <c r="D40" s="46" t="s">
        <v>10</v>
      </c>
      <c r="E40" s="102" t="s">
        <v>15</v>
      </c>
      <c r="F40" s="102"/>
      <c r="G40" s="103"/>
      <c r="H40" s="104">
        <v>6.4</v>
      </c>
      <c r="I40" s="187" t="s">
        <v>100</v>
      </c>
      <c r="J40" s="106" t="s">
        <v>101</v>
      </c>
      <c r="K40" s="13"/>
    </row>
    <row r="41" spans="1:11" ht="15.75" thickBot="1">
      <c r="A41" s="7"/>
      <c r="B41" s="172">
        <v>41469</v>
      </c>
      <c r="C41" s="173" t="str">
        <f>IF(M41=1,"So",IF(M41=2,"Mo",IF(M41=3,"Di",IF(M41=4,"Mi",IF(M41=5,"Do",IF(M41=6,"Fr",IF(M41=7,"Sa","??")))))))</f>
        <v>??</v>
      </c>
      <c r="D41" s="173" t="s">
        <v>10</v>
      </c>
      <c r="E41" s="174" t="s">
        <v>15</v>
      </c>
      <c r="F41" s="174"/>
      <c r="G41" s="175"/>
      <c r="H41" s="176">
        <v>20</v>
      </c>
      <c r="I41" s="177" t="s">
        <v>102</v>
      </c>
      <c r="J41" s="178" t="s">
        <v>6</v>
      </c>
      <c r="K41" s="13"/>
    </row>
    <row r="42" spans="1:11" ht="15">
      <c r="A42" s="7"/>
      <c r="B42" s="101" t="s">
        <v>103</v>
      </c>
      <c r="C42" s="46" t="s">
        <v>33</v>
      </c>
      <c r="D42" s="46" t="s">
        <v>10</v>
      </c>
      <c r="E42" s="102" t="s">
        <v>4</v>
      </c>
      <c r="F42" s="102"/>
      <c r="G42" s="107"/>
      <c r="H42" s="104"/>
      <c r="I42" s="187" t="s">
        <v>104</v>
      </c>
      <c r="J42" s="106" t="s">
        <v>105</v>
      </c>
      <c r="K42" s="13"/>
    </row>
    <row r="43" spans="1:11" ht="15">
      <c r="A43" s="7"/>
      <c r="B43" s="101" t="s">
        <v>106</v>
      </c>
      <c r="C43" s="46" t="s">
        <v>41</v>
      </c>
      <c r="D43" s="46" t="s">
        <v>10</v>
      </c>
      <c r="E43" s="102" t="s">
        <v>19</v>
      </c>
      <c r="F43" s="102" t="s">
        <v>19</v>
      </c>
      <c r="G43" s="107"/>
      <c r="H43" s="104" t="s">
        <v>107</v>
      </c>
      <c r="I43" s="179" t="s">
        <v>108</v>
      </c>
      <c r="J43" s="106" t="s">
        <v>109</v>
      </c>
      <c r="K43" s="13"/>
    </row>
    <row r="44" spans="1:11" ht="15">
      <c r="A44" s="7"/>
      <c r="B44" s="84">
        <v>41489</v>
      </c>
      <c r="C44" s="85" t="str">
        <f aca="true" t="shared" si="2" ref="C44:C54">IF(M44=1,"So",IF(M44=2,"Mo",IF(M44=3,"Di",IF(M44=4,"Mi",IF(M44=5,"Do",IF(M44=6,"Fr",IF(M44=7,"Sa","??")))))))</f>
        <v>??</v>
      </c>
      <c r="D44" s="85" t="s">
        <v>10</v>
      </c>
      <c r="E44" s="86" t="s">
        <v>4</v>
      </c>
      <c r="F44" s="86"/>
      <c r="G44" s="188"/>
      <c r="H44" s="88">
        <v>10</v>
      </c>
      <c r="I44" s="189" t="s">
        <v>110</v>
      </c>
      <c r="J44" s="90" t="s">
        <v>105</v>
      </c>
      <c r="K44" s="13"/>
    </row>
    <row r="45" spans="1:11" ht="15">
      <c r="A45" s="7"/>
      <c r="B45" s="190">
        <v>41495</v>
      </c>
      <c r="C45" s="191" t="str">
        <f t="shared" si="2"/>
        <v>??</v>
      </c>
      <c r="D45" s="191" t="s">
        <v>10</v>
      </c>
      <c r="E45" s="192" t="s">
        <v>4</v>
      </c>
      <c r="F45" s="192" t="s">
        <v>15</v>
      </c>
      <c r="G45" s="193"/>
      <c r="H45" s="194" t="s">
        <v>111</v>
      </c>
      <c r="I45" s="195" t="s">
        <v>112</v>
      </c>
      <c r="J45" s="196" t="s">
        <v>113</v>
      </c>
      <c r="K45" s="13"/>
    </row>
    <row r="46" spans="1:11" ht="15">
      <c r="A46" s="7"/>
      <c r="B46" s="31">
        <v>41496</v>
      </c>
      <c r="C46" s="32" t="str">
        <f t="shared" si="2"/>
        <v>??</v>
      </c>
      <c r="D46" s="32" t="s">
        <v>18</v>
      </c>
      <c r="E46" s="33" t="s">
        <v>4</v>
      </c>
      <c r="F46" s="33" t="s">
        <v>15</v>
      </c>
      <c r="G46" s="170"/>
      <c r="H46" s="35" t="s">
        <v>114</v>
      </c>
      <c r="I46" s="197" t="s">
        <v>115</v>
      </c>
      <c r="J46" s="83" t="s">
        <v>116</v>
      </c>
      <c r="K46" s="13"/>
    </row>
    <row r="47" spans="1:11" ht="15">
      <c r="A47" s="7"/>
      <c r="B47" s="31">
        <v>41497</v>
      </c>
      <c r="C47" s="32" t="str">
        <f t="shared" si="2"/>
        <v>??</v>
      </c>
      <c r="D47" s="32" t="s">
        <v>10</v>
      </c>
      <c r="E47" s="33" t="s">
        <v>4</v>
      </c>
      <c r="F47" s="33" t="s">
        <v>19</v>
      </c>
      <c r="G47" s="34"/>
      <c r="H47" s="35" t="s">
        <v>36</v>
      </c>
      <c r="I47" s="198" t="s">
        <v>117</v>
      </c>
      <c r="J47" s="161" t="s">
        <v>118</v>
      </c>
      <c r="K47" s="13"/>
    </row>
    <row r="48" spans="1:11" ht="15.75" thickBot="1">
      <c r="A48" s="91"/>
      <c r="B48" s="199">
        <v>41517</v>
      </c>
      <c r="C48" s="200" t="str">
        <f t="shared" si="2"/>
        <v>??</v>
      </c>
      <c r="D48" s="200" t="s">
        <v>10</v>
      </c>
      <c r="E48" s="200" t="s">
        <v>4</v>
      </c>
      <c r="F48" s="200" t="s">
        <v>15</v>
      </c>
      <c r="G48" s="201"/>
      <c r="H48" s="202">
        <v>28.1</v>
      </c>
      <c r="I48" s="203" t="s">
        <v>119</v>
      </c>
      <c r="J48" s="204" t="s">
        <v>120</v>
      </c>
      <c r="K48" s="100"/>
    </row>
    <row r="49" spans="1:11" ht="15">
      <c r="A49" s="7"/>
      <c r="B49" s="101">
        <v>41524</v>
      </c>
      <c r="C49" s="46" t="str">
        <f t="shared" si="2"/>
        <v>??</v>
      </c>
      <c r="D49" s="46" t="s">
        <v>18</v>
      </c>
      <c r="E49" s="102" t="s">
        <v>4</v>
      </c>
      <c r="F49" s="102"/>
      <c r="G49" s="103"/>
      <c r="H49" s="104" t="s">
        <v>121</v>
      </c>
      <c r="I49" s="105" t="s">
        <v>122</v>
      </c>
      <c r="J49" s="106" t="s">
        <v>123</v>
      </c>
      <c r="K49" s="13"/>
    </row>
    <row r="50" spans="1:11" ht="15">
      <c r="A50" s="131"/>
      <c r="B50" s="75">
        <v>41524</v>
      </c>
      <c r="C50" s="76" t="str">
        <f t="shared" si="2"/>
        <v>??</v>
      </c>
      <c r="D50" s="76" t="s">
        <v>18</v>
      </c>
      <c r="E50" s="76" t="s">
        <v>4</v>
      </c>
      <c r="F50" s="205" t="s">
        <v>15</v>
      </c>
      <c r="G50" s="206"/>
      <c r="H50" s="207">
        <v>30</v>
      </c>
      <c r="I50" s="58" t="s">
        <v>124</v>
      </c>
      <c r="J50" s="59" t="s">
        <v>125</v>
      </c>
      <c r="K50" s="138"/>
    </row>
    <row r="51" spans="1:11" ht="15">
      <c r="A51" s="7"/>
      <c r="B51" s="61">
        <v>41525</v>
      </c>
      <c r="C51" s="62" t="str">
        <f t="shared" si="2"/>
        <v>??</v>
      </c>
      <c r="D51" s="62" t="s">
        <v>10</v>
      </c>
      <c r="E51" s="63" t="s">
        <v>4</v>
      </c>
      <c r="F51" s="63" t="s">
        <v>4</v>
      </c>
      <c r="G51" s="64"/>
      <c r="H51" s="65">
        <v>10</v>
      </c>
      <c r="I51" s="66" t="s">
        <v>126</v>
      </c>
      <c r="J51" s="67" t="s">
        <v>25</v>
      </c>
      <c r="K51" s="13"/>
    </row>
    <row r="52" spans="1:11" ht="15">
      <c r="A52" s="7"/>
      <c r="B52" s="208">
        <v>41532</v>
      </c>
      <c r="C52" s="209" t="str">
        <f t="shared" si="2"/>
        <v>??</v>
      </c>
      <c r="D52" s="209" t="s">
        <v>10</v>
      </c>
      <c r="E52" s="210" t="s">
        <v>4</v>
      </c>
      <c r="F52" s="210" t="s">
        <v>15</v>
      </c>
      <c r="G52" s="211"/>
      <c r="H52" s="212" t="s">
        <v>127</v>
      </c>
      <c r="I52" s="213" t="s">
        <v>128</v>
      </c>
      <c r="J52" s="214" t="s">
        <v>113</v>
      </c>
      <c r="K52" s="13"/>
    </row>
    <row r="53" spans="1:11" ht="15">
      <c r="A53" s="52"/>
      <c r="B53" s="53">
        <v>41538</v>
      </c>
      <c r="C53" s="54" t="str">
        <f t="shared" si="2"/>
        <v>??</v>
      </c>
      <c r="D53" s="54" t="s">
        <v>18</v>
      </c>
      <c r="E53" s="54" t="s">
        <v>4</v>
      </c>
      <c r="F53" s="54" t="s">
        <v>15</v>
      </c>
      <c r="G53" s="215"/>
      <c r="H53" s="57">
        <v>10</v>
      </c>
      <c r="I53" s="58" t="s">
        <v>129</v>
      </c>
      <c r="J53" s="59" t="s">
        <v>130</v>
      </c>
      <c r="K53" s="60"/>
    </row>
    <row r="54" spans="1:11" ht="15">
      <c r="A54" s="7"/>
      <c r="B54" s="216">
        <v>41538</v>
      </c>
      <c r="C54" s="217" t="str">
        <f t="shared" si="2"/>
        <v>??</v>
      </c>
      <c r="D54" s="218" t="s">
        <v>10</v>
      </c>
      <c r="E54" s="219" t="s">
        <v>4</v>
      </c>
      <c r="F54" s="219" t="s">
        <v>15</v>
      </c>
      <c r="G54" s="220"/>
      <c r="H54" s="221" t="s">
        <v>131</v>
      </c>
      <c r="I54" s="222" t="s">
        <v>132</v>
      </c>
      <c r="J54" s="223" t="s">
        <v>113</v>
      </c>
      <c r="K54" s="13"/>
    </row>
    <row r="55" spans="1:11" ht="15">
      <c r="A55" s="52"/>
      <c r="B55" s="224">
        <v>41546</v>
      </c>
      <c r="C55" s="225" t="s">
        <v>133</v>
      </c>
      <c r="D55" s="225" t="s">
        <v>18</v>
      </c>
      <c r="E55" s="225" t="s">
        <v>4</v>
      </c>
      <c r="F55" s="225" t="s">
        <v>4</v>
      </c>
      <c r="G55" s="226" t="s">
        <v>66</v>
      </c>
      <c r="H55" s="227">
        <v>50</v>
      </c>
      <c r="I55" s="228" t="s">
        <v>134</v>
      </c>
      <c r="J55" s="229" t="s">
        <v>135</v>
      </c>
      <c r="K55" s="60"/>
    </row>
    <row r="56" spans="1:11" ht="15.75" thickBot="1">
      <c r="A56" s="7"/>
      <c r="B56" s="172">
        <v>41546</v>
      </c>
      <c r="C56" s="173" t="str">
        <f>IF(M56=1,"So",IF(M56=2,"Mo",IF(M56=3,"Di",IF(M56=4,"Mi",IF(M56=5,"Do",IF(M56=6,"Fr",IF(M56=7,"Sa","??")))))))</f>
        <v>??</v>
      </c>
      <c r="D56" s="173" t="s">
        <v>18</v>
      </c>
      <c r="E56" s="173" t="s">
        <v>19</v>
      </c>
      <c r="F56" s="173" t="s">
        <v>19</v>
      </c>
      <c r="G56" s="230"/>
      <c r="H56" s="176" t="s">
        <v>36</v>
      </c>
      <c r="I56" s="177" t="s">
        <v>136</v>
      </c>
      <c r="J56" s="178" t="s">
        <v>137</v>
      </c>
      <c r="K56" s="13"/>
    </row>
    <row r="57" spans="1:11" ht="15">
      <c r="A57" s="7"/>
      <c r="B57" s="231">
        <v>41553</v>
      </c>
      <c r="C57" s="232" t="str">
        <f>IF(M57=1,"So",IF(M57=2,"Mo",IF(M57=3,"Di",IF(M57=4,"Mi",IF(M57=5,"Do",IF(M57=6,"Fr",IF(M57=7,"Sa","??")))))))</f>
        <v>??</v>
      </c>
      <c r="D57" s="232" t="s">
        <v>7</v>
      </c>
      <c r="E57" s="232" t="s">
        <v>4</v>
      </c>
      <c r="F57" s="232"/>
      <c r="G57" s="233"/>
      <c r="H57" s="234">
        <v>11.4</v>
      </c>
      <c r="I57" s="235" t="s">
        <v>138</v>
      </c>
      <c r="J57" s="236" t="s">
        <v>139</v>
      </c>
      <c r="K57" s="13"/>
    </row>
    <row r="58" spans="1:11" ht="15">
      <c r="A58" s="7"/>
      <c r="B58" s="101">
        <v>41560</v>
      </c>
      <c r="C58" s="46" t="str">
        <f>IF(M58=1,"So",IF(M58=2,"Mo",IF(M58=3,"Di",IF(M58=4,"Mi",IF(M58=5,"Do",IF(M58=6,"Fr",IF(M58=7,"Sa","??")))))))</f>
        <v>??</v>
      </c>
      <c r="D58" s="46" t="s">
        <v>18</v>
      </c>
      <c r="E58" s="102" t="s">
        <v>4</v>
      </c>
      <c r="F58" s="102"/>
      <c r="G58" s="103"/>
      <c r="H58" s="104" t="s">
        <v>36</v>
      </c>
      <c r="I58" s="105" t="s">
        <v>140</v>
      </c>
      <c r="J58" s="106" t="s">
        <v>46</v>
      </c>
      <c r="K58" s="13"/>
    </row>
    <row r="59" spans="1:11" ht="15">
      <c r="A59" s="7"/>
      <c r="B59" s="31" t="s">
        <v>141</v>
      </c>
      <c r="C59" s="32" t="s">
        <v>142</v>
      </c>
      <c r="D59" s="32" t="s">
        <v>18</v>
      </c>
      <c r="E59" s="33" t="s">
        <v>4</v>
      </c>
      <c r="F59" s="33"/>
      <c r="G59" s="34"/>
      <c r="H59" s="35">
        <v>50</v>
      </c>
      <c r="I59" s="237" t="s">
        <v>137</v>
      </c>
      <c r="J59" s="161" t="s">
        <v>6</v>
      </c>
      <c r="K59" s="13"/>
    </row>
    <row r="60" spans="1:11" ht="15.75" thickBot="1">
      <c r="A60" s="7"/>
      <c r="B60" s="238">
        <v>41574</v>
      </c>
      <c r="C60" s="239" t="str">
        <f aca="true" t="shared" si="3" ref="C60:C66">IF(M60=1,"So",IF(M60=2,"Mo",IF(M60=3,"Di",IF(M60=4,"Mi",IF(M60=5,"Do",IF(M60=6,"Fr",IF(M60=7,"Sa","??")))))))</f>
        <v>??</v>
      </c>
      <c r="D60" s="239" t="s">
        <v>7</v>
      </c>
      <c r="E60" s="240" t="s">
        <v>4</v>
      </c>
      <c r="F60" s="240"/>
      <c r="G60" s="241"/>
      <c r="H60" s="242">
        <v>63.5</v>
      </c>
      <c r="I60" s="243" t="s">
        <v>143</v>
      </c>
      <c r="J60" s="244" t="s">
        <v>144</v>
      </c>
      <c r="K60" s="13"/>
    </row>
    <row r="61" spans="1:11" ht="15">
      <c r="A61" s="7"/>
      <c r="B61" s="31">
        <v>41581</v>
      </c>
      <c r="C61" s="32" t="str">
        <f t="shared" si="3"/>
        <v>??</v>
      </c>
      <c r="D61" s="32" t="s">
        <v>10</v>
      </c>
      <c r="E61" s="33" t="s">
        <v>19</v>
      </c>
      <c r="F61" s="33" t="s">
        <v>19</v>
      </c>
      <c r="G61" s="34"/>
      <c r="H61" s="35" t="s">
        <v>36</v>
      </c>
      <c r="I61" s="36" t="s">
        <v>145</v>
      </c>
      <c r="J61" s="161" t="s">
        <v>146</v>
      </c>
      <c r="K61" s="13"/>
    </row>
    <row r="62" spans="1:11" ht="15">
      <c r="A62" s="7"/>
      <c r="B62" s="61">
        <v>41581</v>
      </c>
      <c r="C62" s="62" t="str">
        <f t="shared" si="3"/>
        <v>??</v>
      </c>
      <c r="D62" s="62" t="s">
        <v>10</v>
      </c>
      <c r="E62" s="63" t="s">
        <v>4</v>
      </c>
      <c r="F62" s="63" t="s">
        <v>4</v>
      </c>
      <c r="G62" s="64"/>
      <c r="H62" s="65">
        <v>8.4</v>
      </c>
      <c r="I62" s="245" t="s">
        <v>147</v>
      </c>
      <c r="J62" s="67" t="s">
        <v>25</v>
      </c>
      <c r="K62" s="13"/>
    </row>
    <row r="63" spans="1:11" ht="15.75" thickBot="1">
      <c r="A63" s="7"/>
      <c r="B63" s="231">
        <v>41601</v>
      </c>
      <c r="C63" s="232" t="str">
        <f t="shared" si="3"/>
        <v>??</v>
      </c>
      <c r="D63" s="232" t="s">
        <v>10</v>
      </c>
      <c r="E63" s="246" t="s">
        <v>4</v>
      </c>
      <c r="F63" s="246"/>
      <c r="G63" s="233"/>
      <c r="H63" s="234">
        <v>9</v>
      </c>
      <c r="I63" s="247" t="s">
        <v>148</v>
      </c>
      <c r="J63" s="236" t="s">
        <v>55</v>
      </c>
      <c r="K63" s="13"/>
    </row>
    <row r="64" spans="1:11" ht="15">
      <c r="A64" s="7"/>
      <c r="B64" s="248">
        <v>41616</v>
      </c>
      <c r="C64" s="249" t="str">
        <f t="shared" si="3"/>
        <v>??</v>
      </c>
      <c r="D64" s="249" t="s">
        <v>10</v>
      </c>
      <c r="E64" s="250" t="s">
        <v>4</v>
      </c>
      <c r="F64" s="250"/>
      <c r="G64" s="251"/>
      <c r="H64" s="252">
        <v>8.8</v>
      </c>
      <c r="I64" s="253" t="s">
        <v>149</v>
      </c>
      <c r="J64" s="254" t="s">
        <v>150</v>
      </c>
      <c r="K64" s="13"/>
    </row>
    <row r="65" spans="1:11" ht="15">
      <c r="A65" s="7"/>
      <c r="B65" s="216">
        <v>41616</v>
      </c>
      <c r="C65" s="217" t="str">
        <f>IF(M65=1,"So",IF(M65=2,"Mo",IF(M65=3,"Di",IF(M65=4,"Mi",IF(M65=5,"Do",IF(M65=6,"Fr",IF(M65=7,"Sa","??")))))))</f>
        <v>??</v>
      </c>
      <c r="D65" s="218" t="s">
        <v>10</v>
      </c>
      <c r="E65" s="219" t="s">
        <v>4</v>
      </c>
      <c r="F65" s="219" t="s">
        <v>15</v>
      </c>
      <c r="G65" s="220"/>
      <c r="H65" s="221" t="s">
        <v>36</v>
      </c>
      <c r="I65" s="222" t="s">
        <v>151</v>
      </c>
      <c r="J65" s="223" t="s">
        <v>113</v>
      </c>
      <c r="K65" s="13"/>
    </row>
    <row r="66" spans="1:11" ht="15.75" thickBot="1">
      <c r="A66" s="7"/>
      <c r="B66" s="238">
        <v>41622</v>
      </c>
      <c r="C66" s="239" t="str">
        <f t="shared" si="3"/>
        <v>??</v>
      </c>
      <c r="D66" s="239" t="s">
        <v>10</v>
      </c>
      <c r="E66" s="240" t="s">
        <v>19</v>
      </c>
      <c r="F66" s="240" t="s">
        <v>19</v>
      </c>
      <c r="G66" s="241"/>
      <c r="H66" s="242" t="s">
        <v>152</v>
      </c>
      <c r="I66" s="243" t="s">
        <v>153</v>
      </c>
      <c r="J66" s="244" t="s">
        <v>154</v>
      </c>
      <c r="K66" s="13"/>
    </row>
    <row r="67" spans="1:11" ht="15">
      <c r="A67" s="7"/>
      <c r="B67" s="255"/>
      <c r="C67" s="256"/>
      <c r="D67" s="256"/>
      <c r="E67" s="257"/>
      <c r="F67" s="257"/>
      <c r="G67" s="258"/>
      <c r="H67" s="259"/>
      <c r="I67" s="260"/>
      <c r="J67" s="261"/>
      <c r="K67" s="13"/>
    </row>
    <row r="68" spans="1:11" ht="15">
      <c r="A68" s="91"/>
      <c r="B68" s="262" t="s">
        <v>4</v>
      </c>
      <c r="C68" s="263"/>
      <c r="D68" s="263"/>
      <c r="E68" s="264">
        <f>+Q68</f>
        <v>0</v>
      </c>
      <c r="F68" s="264">
        <f>+R68</f>
        <v>0</v>
      </c>
      <c r="G68" s="265"/>
      <c r="H68" s="266">
        <f>SUBTOTAL(9,H6:H66)</f>
        <v>1595.9</v>
      </c>
      <c r="I68" s="267"/>
      <c r="J68" s="263"/>
      <c r="K68" s="100"/>
    </row>
    <row r="69" spans="1:11" ht="15">
      <c r="A69" s="91"/>
      <c r="B69" s="268" t="s">
        <v>155</v>
      </c>
      <c r="C69" s="269"/>
      <c r="D69" s="269"/>
      <c r="E69" s="269"/>
      <c r="F69" s="269"/>
      <c r="G69" s="269"/>
      <c r="H69" s="269"/>
      <c r="I69" s="269"/>
      <c r="J69" s="270"/>
      <c r="K69" s="271"/>
    </row>
    <row r="70" spans="1:11" ht="15">
      <c r="A70" s="272"/>
      <c r="B70" s="273" t="s">
        <v>156</v>
      </c>
      <c r="C70" s="274"/>
      <c r="D70" s="274"/>
      <c r="E70" s="274"/>
      <c r="F70" s="274"/>
      <c r="G70" s="274"/>
      <c r="H70" s="274"/>
      <c r="I70" s="274"/>
      <c r="J70" s="275"/>
      <c r="K70" s="276"/>
    </row>
    <row r="71" spans="1:11" ht="15">
      <c r="A71" s="7"/>
      <c r="B71" s="277" t="s">
        <v>157</v>
      </c>
      <c r="C71" s="278"/>
      <c r="D71" s="278"/>
      <c r="E71" s="278"/>
      <c r="F71" s="278"/>
      <c r="G71" s="278"/>
      <c r="H71" s="278"/>
      <c r="I71" s="278"/>
      <c r="J71" s="279" t="s">
        <v>6</v>
      </c>
      <c r="K71" s="280"/>
    </row>
    <row r="72" spans="1:11" ht="15">
      <c r="A72" s="7"/>
      <c r="B72" s="281" t="s">
        <v>4</v>
      </c>
      <c r="C72" s="282"/>
      <c r="D72" s="282"/>
      <c r="E72" s="283"/>
      <c r="F72" s="284"/>
      <c r="G72" s="285" t="s">
        <v>158</v>
      </c>
      <c r="H72" s="286" t="s">
        <v>159</v>
      </c>
      <c r="I72" s="286"/>
      <c r="J72" s="287" t="s">
        <v>6</v>
      </c>
      <c r="K72" s="13"/>
    </row>
    <row r="73" spans="1:11" ht="15">
      <c r="A73" s="7"/>
      <c r="B73" s="288" t="s">
        <v>4</v>
      </c>
      <c r="C73" s="9"/>
      <c r="D73" s="9"/>
      <c r="E73" s="10"/>
      <c r="F73" s="11"/>
      <c r="G73" s="289" t="s">
        <v>160</v>
      </c>
      <c r="H73" s="290" t="s">
        <v>161</v>
      </c>
      <c r="I73" s="290"/>
      <c r="J73" s="9"/>
      <c r="K73" s="13"/>
    </row>
    <row r="74" spans="1:11" ht="15">
      <c r="A74" s="7"/>
      <c r="B74" s="288" t="s">
        <v>4</v>
      </c>
      <c r="C74" s="9"/>
      <c r="D74" s="291" t="s">
        <v>162</v>
      </c>
      <c r="E74" s="291"/>
      <c r="F74" s="291"/>
      <c r="G74" s="291"/>
      <c r="H74" s="291"/>
      <c r="I74" s="9"/>
      <c r="J74" s="9"/>
      <c r="K74" s="13"/>
    </row>
    <row r="75" spans="1:11" ht="15">
      <c r="A75" s="7"/>
      <c r="B75" s="288" t="s">
        <v>4</v>
      </c>
      <c r="C75" s="9"/>
      <c r="D75" s="291" t="s">
        <v>163</v>
      </c>
      <c r="E75" s="291"/>
      <c r="F75" s="291"/>
      <c r="G75" s="291"/>
      <c r="H75" s="291"/>
      <c r="I75" s="9"/>
      <c r="J75" s="9"/>
      <c r="K75" s="13"/>
    </row>
    <row r="76" spans="1:11" ht="15">
      <c r="A76" s="7"/>
      <c r="B76" s="292"/>
      <c r="C76" s="9"/>
      <c r="D76" s="9"/>
      <c r="E76" s="10"/>
      <c r="F76" s="11"/>
      <c r="G76" s="9"/>
      <c r="H76" s="9"/>
      <c r="I76" s="9"/>
      <c r="J76" s="9"/>
      <c r="K76" s="13"/>
    </row>
    <row r="77" spans="1:11" ht="15">
      <c r="A77" s="7"/>
      <c r="B77" s="293">
        <f ca="1">CELL("dateiname")</f>
      </c>
      <c r="C77" s="9"/>
      <c r="D77" s="9"/>
      <c r="E77" s="10"/>
      <c r="F77" s="11"/>
      <c r="G77" s="9"/>
      <c r="H77" s="9"/>
      <c r="I77" s="9"/>
      <c r="J77" s="9"/>
      <c r="K77" s="13"/>
    </row>
    <row r="78" spans="1:11" ht="15">
      <c r="A78" s="294"/>
      <c r="B78" s="295"/>
      <c r="C78" s="296"/>
      <c r="D78" s="296"/>
      <c r="E78" s="297"/>
      <c r="F78" s="298"/>
      <c r="G78" s="296"/>
      <c r="H78" s="296"/>
      <c r="I78" s="296"/>
      <c r="J78" s="296"/>
      <c r="K78" s="299"/>
    </row>
  </sheetData>
  <mergeCells count="8">
    <mergeCell ref="H72:I72"/>
    <mergeCell ref="H73:I73"/>
    <mergeCell ref="D74:H74"/>
    <mergeCell ref="D75:H75"/>
    <mergeCell ref="I16:J16"/>
    <mergeCell ref="B69:J69"/>
    <mergeCell ref="B70:J70"/>
    <mergeCell ref="B71:I71"/>
  </mergeCells>
  <hyperlinks>
    <hyperlink ref="I43" r:id="rId1" display="http://www.stunt100.de/"/>
    <hyperlink ref="I11" r:id="rId2" display="http://www.laufendhelfen.de/lh_de/infos_fuer_laeufer/eigene_veranstaltungen/rheinsteig_erlebnislauf/index.php"/>
    <hyperlink ref="I9" r:id="rId3" display="http://www.donatuslauf.de/"/>
    <hyperlink ref="I12" r:id="rId4" display="11. Kerpener Stadtlauf"/>
    <hyperlink ref="I6" r:id="rId5" display="http://www.rlt-rodgau.de/um-aussg.html"/>
    <hyperlink ref="I22" r:id="rId6" display="http://www.volkslauf-huerth.de/"/>
    <hyperlink ref="I50" r:id="rId7" display="http://www.asv-wesseling.com/volkslauf1.htm"/>
    <hyperlink ref="I48" r:id="rId8" display="11. Monte Sophia VI"/>
    <hyperlink ref="I53" r:id="rId9" display="http://www.bedburger-citylauf.de/"/>
    <hyperlink ref="I49" r:id="rId10" display="30. Nürburgringlauf"/>
    <hyperlink ref="I16" r:id="rId11" display="http://www.treppenlauf.de/frameset/mthauptseite.html"/>
    <hyperlink ref="I29" r:id="rId12" display="http://www.100km.ch/"/>
    <hyperlink ref="I36" r:id="rId13" display="26. Brühler 12-h-Lauf 2010"/>
    <hyperlink ref="I37" r:id="rId14" display="http://www.24stundenlauf.at/"/>
    <hyperlink ref="I66" r:id="rId15" display="http://www.laufendhelfen.de/lh_de/infos_fuer_laeufer/eigene_veranstaltungen/eisweinlauf/index.php"/>
    <hyperlink ref="I61" r:id="rId16" display="http://www.rursee-marathon.de/"/>
    <hyperlink ref="I60" r:id="rId17" display="http://www.roentgenlauf.de/"/>
    <hyperlink ref="I47" r:id="rId18" display="34. Monschau Marathon"/>
    <hyperlink ref="I10" r:id="rId19" display="18. Zieselsmaar-Lauf"/>
    <hyperlink ref="I15" r:id="rId20" display="LBN Duisburg, 36. Frühjahrslauf"/>
    <hyperlink ref="I21" r:id="rId21" display="10. Westerwald-Lauf"/>
    <hyperlink ref="I41" r:id="rId22" display="17. Triathlon Erftland Ville"/>
    <hyperlink ref="I31" r:id="rId23" display="Germany"/>
    <hyperlink ref="I20" r:id="rId24" display="5. Frechener Frühjahrslauf"/>
    <hyperlink ref="I51" r:id="rId25" display="41. Herbstwaldlauf Haard"/>
    <hyperlink ref="I62" r:id="rId26" display="33. Crosslauf Wuppertal"/>
    <hyperlink ref="I58" r:id="rId27" display="http://www.koeln-marathon.de/"/>
    <hyperlink ref="I42" r:id="rId28" display="Rosenfelder Strand "/>
    <hyperlink ref="I63" r:id="rId29" display="31. Frechener Crosslauf"/>
    <hyperlink ref="I5" r:id="rId30" display="Nord-Eifel-Ultra"/>
    <hyperlink ref="I17" r:id="rId31" display="30. DKV Mannschaftslauf"/>
    <hyperlink ref="I19" r:id="rId32" display="2. Erft-Spendenlauf"/>
    <hyperlink ref="I18" r:id="rId33" display="6. 2 h Staffellauf Grenzland West"/>
    <hyperlink ref="I38" r:id="rId34" display="3. Horremer Abendlauf"/>
    <hyperlink ref="I25" r:id="rId35" display="4. 12-h-Spendenlauf am See "/>
    <hyperlink ref="I28" r:id="rId36" display="Charity Treppenlauf"/>
    <hyperlink ref="I26" r:id="rId37" display="längster Treppenlauf der Welt 11.674 Stufen"/>
    <hyperlink ref="I64" r:id="rId38" display="NikolausLauf - Kasterer See"/>
    <hyperlink ref="I34" r:id="rId39" display="10. Peter &amp; Paul Lauf"/>
    <hyperlink ref="I14" r:id="rId40" display="Bonn-Marathon"/>
    <hyperlink ref="I16:J16" r:id="rId41" display="7. Sächsische Mt. Everest Treppen-Marathon; Dresden"/>
    <hyperlink ref="I56" r:id="rId42" display="39. Berlin Marathon"/>
    <hyperlink ref="I24" r:id="rId43" display="13. Brühler Stadtlauf"/>
    <hyperlink ref="I57" r:id="rId44" display="2. Bergheimer Hubertus-Lauf"/>
    <hyperlink ref="I55" r:id="rId45" display="Manheimer Spendenlauf - WHH"/>
    <hyperlink ref="I8" r:id="rId46" display="6-h-Lauf"/>
    <hyperlink ref="I45" r:id="rId47" display="Malberglauf"/>
    <hyperlink ref="I52" r:id="rId48" display="Löwenburglauf"/>
    <hyperlink ref="I54" r:id="rId49" display="Rheinhöhenlauf (53560 Vettelschoss)"/>
    <hyperlink ref="I65" r:id="rId50" display="Siebengebirgsmarathon"/>
    <hyperlink ref="I40" r:id="rId51" display="http://barfuss-run.de/"/>
    <hyperlink ref="I27" r:id="rId52" display="4. Bar-Fuss-Lauf"/>
    <hyperlink ref="I23" r:id="rId53" display="7. Rheinsteig-Erlebnislauf"/>
    <hyperlink ref="I30" r:id="rId54" display="http://www.borderland-ultra.de/"/>
    <hyperlink ref="I35" r:id="rId55" display="1. Landschaftslauf - Marbecker Bund"/>
    <hyperlink ref="I7" r:id="rId56" display="NoGuts NoGlory!  Hindernislauf"/>
    <hyperlink ref="I39" r:id="rId57" display="Benefiz-Lauf „Laufen hilft laufend“"/>
    <hyperlink ref="I33" r:id="rId58" display="zugspitz-ultratrail"/>
    <hyperlink ref="I32" r:id="rId59" display="2. Race for the Cure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Heinrich</dc:creator>
  <cp:keywords/>
  <dc:description/>
  <cp:lastModifiedBy>Heinrich</cp:lastModifiedBy>
  <dcterms:created xsi:type="dcterms:W3CDTF">2013-01-03T17:02:29Z</dcterms:created>
  <dcterms:modified xsi:type="dcterms:W3CDTF">2013-01-03T17:05:06Z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